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Munka\Diákolimpia\2022-2023\Győr-Moson-Sopron megye\"/>
    </mc:Choice>
  </mc:AlternateContent>
  <xr:revisionPtr revIDLastSave="0" documentId="8_{54765AED-4C8D-41B3-BBB1-335F5EA25511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Altalanos" sheetId="1" r:id="rId1"/>
    <sheet name="Birók" sheetId="2" r:id="rId2"/>
    <sheet name="Lány III A 1kcs" sheetId="98" r:id="rId3"/>
    <sheet name="Lány III A 2cs" sheetId="99" r:id="rId4"/>
    <sheet name="Fiú III A" sheetId="9" r:id="rId5"/>
  </sheets>
  <externalReferences>
    <externalReference r:id="rId6"/>
    <externalReference r:id="rId7"/>
  </externalReferences>
  <definedNames>
    <definedName name="_Order1">255</definedName>
    <definedName name="egyeni_fotabla_sorsolasi_ranglista" localSheetId="2">#REF!</definedName>
    <definedName name="egyeni_fotabla_sorsolasi_ranglista" localSheetId="3">#REF!</definedName>
    <definedName name="egyeni_fotabla_sorsolasi_ranglista">#REF!</definedName>
    <definedName name="egyéni_rangsor" localSheetId="2">#REF!</definedName>
    <definedName name="egyéni_rangsor" localSheetId="3">#REF!</definedName>
    <definedName name="egyéni_rangsor">#REF!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Jun_Hide_CU">#REF!</definedName>
    <definedName name="Jun_Show_CU">#REF!</definedName>
    <definedName name="páros_egyesített_rangs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2" roundtripDataChecksum="fW/PMExYsAdYTp1DfKolnYm9SsAgXinF9qeejxuyAL8="/>
    </ext>
  </extLst>
</workbook>
</file>

<file path=xl/calcChain.xml><?xml version="1.0" encoding="utf-8"?>
<calcChain xmlns="http://schemas.openxmlformats.org/spreadsheetml/2006/main">
  <c r="B21" i="99" l="1"/>
  <c r="B20" i="99"/>
  <c r="B19" i="99"/>
  <c r="H18" i="99"/>
  <c r="F18" i="99"/>
  <c r="D18" i="99"/>
  <c r="I11" i="99"/>
  <c r="G11" i="99"/>
  <c r="D11" i="99"/>
  <c r="C11" i="99"/>
  <c r="I9" i="99"/>
  <c r="G9" i="99"/>
  <c r="D9" i="99"/>
  <c r="C9" i="99"/>
  <c r="I7" i="99"/>
  <c r="G7" i="99"/>
  <c r="D7" i="99"/>
  <c r="C7" i="99"/>
  <c r="Y5" i="99"/>
  <c r="AK1" i="99" s="1"/>
  <c r="L4" i="99"/>
  <c r="K41" i="99" s="1"/>
  <c r="E4" i="99"/>
  <c r="A4" i="99"/>
  <c r="Y3" i="99"/>
  <c r="E2" i="99"/>
  <c r="AI1" i="99"/>
  <c r="AH1" i="99"/>
  <c r="AE1" i="99"/>
  <c r="AD1" i="99"/>
  <c r="A1" i="99"/>
  <c r="AB1" i="99" l="1"/>
  <c r="L11" i="99" s="1"/>
  <c r="AF1" i="99"/>
  <c r="AJ1" i="99"/>
  <c r="AC1" i="99"/>
  <c r="AG1" i="99"/>
  <c r="L7" i="99" l="1"/>
  <c r="L9" i="99"/>
  <c r="B21" i="98"/>
  <c r="B20" i="98"/>
  <c r="B19" i="98"/>
  <c r="H18" i="98"/>
  <c r="F18" i="98"/>
  <c r="D18" i="98"/>
  <c r="I11" i="98"/>
  <c r="G11" i="98"/>
  <c r="D11" i="98"/>
  <c r="C11" i="98"/>
  <c r="I9" i="98"/>
  <c r="G9" i="98"/>
  <c r="D9" i="98"/>
  <c r="C9" i="98"/>
  <c r="I7" i="98"/>
  <c r="G7" i="98"/>
  <c r="D7" i="98"/>
  <c r="C7" i="98"/>
  <c r="Y5" i="98"/>
  <c r="AK1" i="98" s="1"/>
  <c r="L4" i="98"/>
  <c r="K41" i="98" s="1"/>
  <c r="E4" i="98"/>
  <c r="A4" i="98"/>
  <c r="Y3" i="98"/>
  <c r="E2" i="98"/>
  <c r="A1" i="98"/>
  <c r="AD1" i="98" l="1"/>
  <c r="AH1" i="98"/>
  <c r="L11" i="98"/>
  <c r="AE1" i="98"/>
  <c r="AB1" i="98"/>
  <c r="L9" i="98" s="1"/>
  <c r="AF1" i="98"/>
  <c r="AJ1" i="98"/>
  <c r="AI1" i="98"/>
  <c r="AC1" i="98"/>
  <c r="AG1" i="98"/>
  <c r="L7" i="98" l="1"/>
  <c r="B22" i="9"/>
  <c r="B21" i="9"/>
  <c r="B20" i="9"/>
  <c r="B19" i="9"/>
  <c r="J18" i="9"/>
  <c r="H18" i="9"/>
  <c r="F18" i="9"/>
  <c r="D18" i="9"/>
  <c r="I13" i="9"/>
  <c r="G13" i="9"/>
  <c r="D13" i="9"/>
  <c r="C13" i="9"/>
  <c r="I11" i="9"/>
  <c r="G11" i="9"/>
  <c r="D11" i="9"/>
  <c r="C11" i="9"/>
  <c r="I9" i="9"/>
  <c r="G9" i="9"/>
  <c r="D9" i="9"/>
  <c r="C9" i="9"/>
  <c r="I7" i="9"/>
  <c r="G7" i="9"/>
  <c r="C7" i="9"/>
  <c r="Y5" i="9"/>
  <c r="AI1" i="9" s="1"/>
  <c r="M4" i="9"/>
  <c r="K41" i="9" s="1"/>
  <c r="E4" i="9"/>
  <c r="A4" i="9"/>
  <c r="Y3" i="9"/>
  <c r="E2" i="9"/>
  <c r="AK1" i="9"/>
  <c r="AH1" i="9"/>
  <c r="AF1" i="9"/>
  <c r="AD1" i="9"/>
  <c r="AB1" i="9"/>
  <c r="A1" i="9"/>
  <c r="P29" i="2"/>
  <c r="P28" i="2"/>
  <c r="P27" i="2"/>
  <c r="P26" i="2"/>
  <c r="P25" i="2"/>
  <c r="P24" i="2"/>
  <c r="P23" i="2"/>
  <c r="P22" i="2"/>
  <c r="B5" i="2"/>
  <c r="A5" i="2"/>
  <c r="A1" i="2"/>
  <c r="AC1" i="9" l="1"/>
  <c r="AG1" i="9"/>
  <c r="L7" i="9"/>
  <c r="L11" i="9"/>
  <c r="AE1" i="9"/>
  <c r="L13" i="9"/>
  <c r="AJ1" i="9"/>
  <c r="L9" i="9"/>
</calcChain>
</file>

<file path=xl/sharedStrings.xml><?xml version="1.0" encoding="utf-8"?>
<sst xmlns="http://schemas.openxmlformats.org/spreadsheetml/2006/main" count="279" uniqueCount="108">
  <si>
    <t>Magyar verseny táblakészítő</t>
  </si>
  <si>
    <t>Ezt az oldalt soha ne töröld le !!!</t>
  </si>
  <si>
    <t>Töltsd ki a zöld mezőket!</t>
  </si>
  <si>
    <t>A verseny neve:</t>
  </si>
  <si>
    <t>OB</t>
  </si>
  <si>
    <t>Versenyszám 1</t>
  </si>
  <si>
    <t>Versenyszám 2</t>
  </si>
  <si>
    <t>Versenyszám 3</t>
  </si>
  <si>
    <t>Versenyszám 4</t>
  </si>
  <si>
    <t>Versenyszám 5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</si>
  <si>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</si>
  <si>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</si>
  <si>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</si>
  <si>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</si>
  <si>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</si>
  <si>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</si>
  <si>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</si>
  <si>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</si>
  <si>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</si>
  <si>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</si>
  <si>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</si>
  <si>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</si>
  <si>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</si>
  <si>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</si>
  <si>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</si>
  <si>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Versenyszám:</t>
  </si>
  <si>
    <t>Versenybíró aláírása</t>
  </si>
  <si>
    <t>Kategória</t>
  </si>
  <si>
    <t>Versenybíró</t>
  </si>
  <si>
    <t>Egyesület</t>
  </si>
  <si>
    <t>Rangsor</t>
  </si>
  <si>
    <t>kiem</t>
  </si>
  <si>
    <t>#</t>
  </si>
  <si>
    <t>Kiemeltek</t>
  </si>
  <si>
    <t>Dátuma</t>
  </si>
  <si>
    <t>1</t>
  </si>
  <si>
    <t>Utolsó elfogadott játékos</t>
  </si>
  <si>
    <t>2</t>
  </si>
  <si>
    <t>3</t>
  </si>
  <si>
    <t>Sorsoló játékosok</t>
  </si>
  <si>
    <t>4</t>
  </si>
  <si>
    <t>5</t>
  </si>
  <si>
    <t>6</t>
  </si>
  <si>
    <t>7</t>
  </si>
  <si>
    <t>8</t>
  </si>
  <si>
    <t/>
  </si>
  <si>
    <t>Egyéni főtábla</t>
  </si>
  <si>
    <t>A</t>
  </si>
  <si>
    <t>1 FORDULÓ</t>
  </si>
  <si>
    <t>B - C</t>
  </si>
  <si>
    <t>I</t>
  </si>
  <si>
    <t>2 FORDULÓ</t>
  </si>
  <si>
    <t>C - A</t>
  </si>
  <si>
    <t>II</t>
  </si>
  <si>
    <t>kódszám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</si>
  <si>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</si>
  <si>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</si>
  <si>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</si>
  <si>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</si>
  <si>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</si>
  <si>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</si>
  <si>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</si>
  <si>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</si>
  <si>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</si>
  <si>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</si>
  <si>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</si>
  <si>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</si>
  <si>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</si>
  <si>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</si>
  <si>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</si>
  <si>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</si>
  <si>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</si>
  <si>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Szerencés Vesztes</t>
  </si>
  <si>
    <t>Helyettesíti</t>
  </si>
  <si>
    <t>Sorsolás időpontja</t>
  </si>
  <si>
    <t>Utolsó DA</t>
  </si>
  <si>
    <t>2023 04.24</t>
  </si>
  <si>
    <t>Győr</t>
  </si>
  <si>
    <t>A -D</t>
  </si>
  <si>
    <t>D - B</t>
  </si>
  <si>
    <t>C - D</t>
  </si>
  <si>
    <t>Szenczi Bence</t>
  </si>
  <si>
    <t>Farkas Barnabás</t>
  </si>
  <si>
    <t>Bakos Benedek</t>
  </si>
  <si>
    <t>D</t>
  </si>
  <si>
    <t>Horváth Csepregi Márk</t>
  </si>
  <si>
    <t>40 40</t>
  </si>
  <si>
    <t>40 41</t>
  </si>
  <si>
    <t>III kat Fiú A</t>
  </si>
  <si>
    <t>Versenyszám: Lány III. A</t>
  </si>
  <si>
    <t>Zimonyi Liza</t>
  </si>
  <si>
    <t>Rupf Anna</t>
  </si>
  <si>
    <t>Szombati Johanna</t>
  </si>
  <si>
    <t>24 14</t>
  </si>
  <si>
    <t>42 40</t>
  </si>
  <si>
    <t>42 41</t>
  </si>
  <si>
    <t>24 04</t>
  </si>
  <si>
    <t>Nagy Zsófia</t>
  </si>
  <si>
    <t>Rátonyi Léna</t>
  </si>
  <si>
    <t>Vörös Gréta</t>
  </si>
  <si>
    <t xml:space="preserve">Döntő : </t>
  </si>
  <si>
    <t xml:space="preserve">Rupf Anna </t>
  </si>
  <si>
    <t xml:space="preserve">-Vörös Gréta </t>
  </si>
  <si>
    <t>41 41</t>
  </si>
  <si>
    <t>35 41 12 10</t>
  </si>
  <si>
    <t>35 24</t>
  </si>
  <si>
    <t xml:space="preserve">53 14 10 12 </t>
  </si>
  <si>
    <t xml:space="preserve">53 42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</si>
</sst>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\ dd"/>
  </numFmts>
  <fonts count="39" x14ac:knownFonts="1">
    <font>
      <sz val="10"/>
      <color rgb="FF000000"/>
      <name val="Arial"/>
      <scheme val="minor"/>
    </font>
    <font>
      <b/>
      <sz val="28"/>
      <color theme="1"/>
      <name val="Arial"/>
      <family val="2"/>
      <charset val="238"/>
    </font>
    <font>
      <b/>
      <sz val="3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0"/>
      <name val="Arial"/>
      <family val="2"/>
      <charset val="238"/>
    </font>
    <font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7"/>
      <color rgb="FF0000FF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sz val="7"/>
      <color rgb="FF000000"/>
      <name val="Arial"/>
      <family val="2"/>
      <charset val="238"/>
    </font>
    <font>
      <sz val="20"/>
      <color rgb="FFFFFFFF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i/>
      <sz val="6"/>
      <color rgb="FFFFFFFF"/>
      <name val="Arial"/>
      <family val="2"/>
      <charset val="238"/>
    </font>
    <font>
      <sz val="10"/>
      <color rgb="FFDBFFF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00CCFF"/>
        <bgColor rgb="FF00CCFF"/>
      </patternFill>
    </fill>
    <fill>
      <patternFill patternType="solid">
        <fgColor rgb="FFDBFFF0"/>
        <bgColor rgb="FFDBFFF0"/>
      </patternFill>
    </fill>
    <fill>
      <patternFill patternType="solid">
        <fgColor rgb="FFFFFF66"/>
        <bgColor rgb="FFFFFF66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8" fillId="0" borderId="39"/>
  </cellStyleXfs>
  <cellXfs count="33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/>
    </xf>
    <xf numFmtId="0" fontId="16" fillId="4" borderId="8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left" vertical="center"/>
    </xf>
    <xf numFmtId="14" fontId="18" fillId="4" borderId="8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vertical="center"/>
    </xf>
    <xf numFmtId="49" fontId="18" fillId="4" borderId="8" xfId="0" applyNumberFormat="1" applyFont="1" applyFill="1" applyBorder="1" applyAlignment="1">
      <alignment vertical="center"/>
    </xf>
    <xf numFmtId="49" fontId="19" fillId="4" borderId="8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4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3" fillId="2" borderId="1" xfId="0" applyFont="1" applyFill="1" applyBorder="1"/>
    <xf numFmtId="0" fontId="2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4" fillId="0" borderId="0" xfId="0" applyFont="1" applyAlignment="1">
      <alignment horizontal="left"/>
    </xf>
    <xf numFmtId="49" fontId="3" fillId="2" borderId="1" xfId="0" applyNumberFormat="1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left" vertical="center"/>
    </xf>
    <xf numFmtId="49" fontId="19" fillId="2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5" borderId="23" xfId="0" applyFont="1" applyFill="1" applyBorder="1"/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vertical="top"/>
    </xf>
    <xf numFmtId="49" fontId="31" fillId="0" borderId="0" xfId="0" applyNumberFormat="1" applyFont="1" applyAlignment="1">
      <alignment vertical="top"/>
    </xf>
    <xf numFmtId="49" fontId="4" fillId="0" borderId="0" xfId="0" applyNumberFormat="1" applyFont="1"/>
    <xf numFmtId="49" fontId="29" fillId="0" borderId="0" xfId="0" applyNumberFormat="1" applyFont="1"/>
    <xf numFmtId="0" fontId="4" fillId="0" borderId="0" xfId="0" applyFont="1"/>
    <xf numFmtId="49" fontId="32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49" fontId="13" fillId="6" borderId="3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13" fillId="2" borderId="32" xfId="0" applyNumberFormat="1" applyFont="1" applyFill="1" applyBorder="1" applyAlignment="1">
      <alignment vertical="center"/>
    </xf>
    <xf numFmtId="49" fontId="13" fillId="2" borderId="33" xfId="0" applyNumberFormat="1" applyFont="1" applyFill="1" applyBorder="1" applyAlignment="1">
      <alignment vertical="center"/>
    </xf>
    <xf numFmtId="49" fontId="13" fillId="2" borderId="29" xfId="0" applyNumberFormat="1" applyFont="1" applyFill="1" applyBorder="1" applyAlignment="1">
      <alignment horizontal="right" vertical="center"/>
    </xf>
    <xf numFmtId="0" fontId="13" fillId="2" borderId="34" xfId="0" applyFont="1" applyFill="1" applyBorder="1" applyAlignment="1">
      <alignment vertical="center"/>
    </xf>
    <xf numFmtId="49" fontId="13" fillId="2" borderId="30" xfId="0" applyNumberFormat="1" applyFont="1" applyFill="1" applyBorder="1" applyAlignment="1">
      <alignment horizontal="right" vertical="center"/>
    </xf>
    <xf numFmtId="0" fontId="23" fillId="2" borderId="34" xfId="0" applyFont="1" applyFill="1" applyBorder="1" applyAlignment="1">
      <alignment vertical="center"/>
    </xf>
    <xf numFmtId="0" fontId="23" fillId="2" borderId="30" xfId="0" applyFont="1" applyFill="1" applyBorder="1" applyAlignment="1">
      <alignment vertical="center"/>
    </xf>
    <xf numFmtId="49" fontId="13" fillId="2" borderId="34" xfId="0" applyNumberFormat="1" applyFont="1" applyFill="1" applyBorder="1" applyAlignment="1">
      <alignment vertical="center"/>
    </xf>
    <xf numFmtId="0" fontId="13" fillId="2" borderId="30" xfId="0" applyFont="1" applyFill="1" applyBorder="1" applyAlignment="1">
      <alignment horizontal="right" vertical="center"/>
    </xf>
    <xf numFmtId="49" fontId="13" fillId="2" borderId="35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vertical="center"/>
    </xf>
    <xf numFmtId="49" fontId="7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center"/>
    </xf>
    <xf numFmtId="49" fontId="27" fillId="6" borderId="1" xfId="0" applyNumberFormat="1" applyFont="1" applyFill="1" applyBorder="1" applyAlignment="1">
      <alignment vertical="top"/>
    </xf>
    <xf numFmtId="49" fontId="31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left"/>
    </xf>
    <xf numFmtId="49" fontId="12" fillId="6" borderId="1" xfId="0" applyNumberFormat="1" applyFont="1" applyFill="1" applyBorder="1" applyAlignment="1">
      <alignment horizontal="left"/>
    </xf>
    <xf numFmtId="0" fontId="29" fillId="7" borderId="1" xfId="0" applyFont="1" applyFill="1" applyBorder="1" applyAlignment="1">
      <alignment horizontal="center" vertical="center"/>
    </xf>
    <xf numFmtId="0" fontId="16" fillId="6" borderId="1" xfId="0" applyFont="1" applyFill="1" applyBorder="1"/>
    <xf numFmtId="49" fontId="16" fillId="6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/>
    <xf numFmtId="49" fontId="4" fillId="6" borderId="1" xfId="0" applyNumberFormat="1" applyFont="1" applyFill="1" applyBorder="1"/>
    <xf numFmtId="49" fontId="29" fillId="6" borderId="1" xfId="0" applyNumberFormat="1" applyFont="1" applyFill="1" applyBorder="1"/>
    <xf numFmtId="49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49" fontId="3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4" fontId="18" fillId="6" borderId="9" xfId="0" applyNumberFormat="1" applyFont="1" applyFill="1" applyBorder="1" applyAlignment="1">
      <alignment horizontal="left" vertical="center"/>
    </xf>
    <xf numFmtId="49" fontId="18" fillId="6" borderId="9" xfId="0" applyNumberFormat="1" applyFont="1" applyFill="1" applyBorder="1" applyAlignment="1">
      <alignment vertical="center"/>
    </xf>
    <xf numFmtId="49" fontId="33" fillId="6" borderId="9" xfId="0" applyNumberFormat="1" applyFont="1" applyFill="1" applyBorder="1" applyAlignment="1">
      <alignment vertical="center"/>
    </xf>
    <xf numFmtId="49" fontId="19" fillId="6" borderId="9" xfId="0" applyNumberFormat="1" applyFont="1" applyFill="1" applyBorder="1" applyAlignment="1">
      <alignment horizontal="right" vertical="center"/>
    </xf>
    <xf numFmtId="49" fontId="3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4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9" fontId="4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36" fillId="9" borderId="1" xfId="0" applyFont="1" applyFill="1" applyBorder="1"/>
    <xf numFmtId="0" fontId="4" fillId="6" borderId="10" xfId="0" applyFont="1" applyFill="1" applyBorder="1"/>
    <xf numFmtId="0" fontId="4" fillId="9" borderId="10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37" fillId="6" borderId="10" xfId="0" applyFont="1" applyFill="1" applyBorder="1" applyAlignment="1">
      <alignment horizontal="center"/>
    </xf>
    <xf numFmtId="0" fontId="36" fillId="6" borderId="1" xfId="0" applyFont="1" applyFill="1" applyBorder="1"/>
    <xf numFmtId="0" fontId="37" fillId="6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6" borderId="8" xfId="0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vertical="center"/>
    </xf>
    <xf numFmtId="0" fontId="4" fillId="2" borderId="27" xfId="0" applyFont="1" applyFill="1" applyBorder="1"/>
    <xf numFmtId="49" fontId="32" fillId="2" borderId="33" xfId="0" applyNumberFormat="1" applyFont="1" applyFill="1" applyBorder="1" applyAlignment="1">
      <alignment vertical="center"/>
    </xf>
    <xf numFmtId="49" fontId="23" fillId="2" borderId="33" xfId="0" applyNumberFormat="1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vertical="center"/>
    </xf>
    <xf numFmtId="49" fontId="13" fillId="6" borderId="29" xfId="0" applyNumberFormat="1" applyFont="1" applyFill="1" applyBorder="1" applyAlignment="1">
      <alignment horizontal="right" vertical="center"/>
    </xf>
    <xf numFmtId="49" fontId="13" fillId="6" borderId="32" xfId="0" applyNumberFormat="1" applyFont="1" applyFill="1" applyBorder="1" applyAlignment="1">
      <alignment horizontal="center" vertical="center"/>
    </xf>
    <xf numFmtId="49" fontId="30" fillId="6" borderId="32" xfId="0" applyNumberFormat="1" applyFont="1" applyFill="1" applyBorder="1" applyAlignment="1">
      <alignment horizontal="center" vertical="center"/>
    </xf>
    <xf numFmtId="49" fontId="34" fillId="6" borderId="33" xfId="0" applyNumberFormat="1" applyFont="1" applyFill="1" applyBorder="1" applyAlignment="1">
      <alignment vertical="center"/>
    </xf>
    <xf numFmtId="49" fontId="13" fillId="6" borderId="29" xfId="0" applyNumberFormat="1" applyFont="1" applyFill="1" applyBorder="1" applyAlignment="1">
      <alignment vertical="center"/>
    </xf>
    <xf numFmtId="49" fontId="23" fillId="6" borderId="32" xfId="0" applyNumberFormat="1" applyFont="1" applyFill="1" applyBorder="1" applyAlignment="1">
      <alignment vertical="center"/>
    </xf>
    <xf numFmtId="0" fontId="4" fillId="6" borderId="33" xfId="0" applyFont="1" applyFill="1" applyBorder="1"/>
    <xf numFmtId="0" fontId="4" fillId="6" borderId="30" xfId="0" applyFont="1" applyFill="1" applyBorder="1"/>
    <xf numFmtId="49" fontId="13" fillId="6" borderId="35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horizontal="right" vertical="center"/>
    </xf>
    <xf numFmtId="49" fontId="13" fillId="6" borderId="34" xfId="0" applyNumberFormat="1" applyFont="1" applyFill="1" applyBorder="1" applyAlignment="1">
      <alignment horizontal="center" vertical="center"/>
    </xf>
    <xf numFmtId="49" fontId="30" fillId="6" borderId="34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vertical="center"/>
    </xf>
    <xf numFmtId="49" fontId="34" fillId="6" borderId="1" xfId="0" applyNumberFormat="1" applyFont="1" applyFill="1" applyBorder="1" applyAlignment="1">
      <alignment vertical="center"/>
    </xf>
    <xf numFmtId="0" fontId="13" fillId="6" borderId="35" xfId="0" applyFont="1" applyFill="1" applyBorder="1" applyAlignment="1">
      <alignment vertical="center"/>
    </xf>
    <xf numFmtId="0" fontId="4" fillId="6" borderId="25" xfId="0" applyFont="1" applyFill="1" applyBorder="1"/>
    <xf numFmtId="0" fontId="4" fillId="6" borderId="29" xfId="0" applyFont="1" applyFill="1" applyBorder="1"/>
    <xf numFmtId="49" fontId="13" fillId="6" borderId="34" xfId="0" applyNumberFormat="1" applyFont="1" applyFill="1" applyBorder="1" applyAlignment="1">
      <alignment vertical="center"/>
    </xf>
    <xf numFmtId="49" fontId="13" fillId="6" borderId="35" xfId="0" applyNumberFormat="1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center" vertical="center"/>
    </xf>
    <xf numFmtId="49" fontId="34" fillId="6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4" fillId="0" borderId="24" xfId="0" applyFont="1" applyBorder="1"/>
    <xf numFmtId="0" fontId="4" fillId="6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shrinkToFit="1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9" fillId="4" borderId="2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left" vertical="center" wrapText="1"/>
    </xf>
    <xf numFmtId="0" fontId="6" fillId="0" borderId="12" xfId="0" applyFont="1" applyBorder="1"/>
    <xf numFmtId="49" fontId="14" fillId="6" borderId="37" xfId="0" applyNumberFormat="1" applyFont="1" applyFill="1" applyBorder="1" applyAlignment="1">
      <alignment vertical="top" shrinkToFit="1"/>
    </xf>
    <xf numFmtId="0" fontId="6" fillId="0" borderId="38" xfId="0" applyFont="1" applyBorder="1"/>
    <xf numFmtId="0" fontId="6" fillId="0" borderId="39" xfId="0" applyFont="1" applyBorder="1"/>
    <xf numFmtId="14" fontId="18" fillId="6" borderId="40" xfId="0" applyNumberFormat="1" applyFont="1" applyFill="1" applyBorder="1" applyAlignment="1">
      <alignment horizontal="left" vertical="center"/>
    </xf>
    <xf numFmtId="0" fontId="6" fillId="0" borderId="41" xfId="0" applyFont="1" applyBorder="1"/>
    <xf numFmtId="0" fontId="6" fillId="0" borderId="42" xfId="0" applyFont="1" applyBorder="1"/>
    <xf numFmtId="0" fontId="4" fillId="2" borderId="43" xfId="0" applyFont="1" applyFill="1" applyBorder="1" applyAlignment="1">
      <alignment vertical="center"/>
    </xf>
    <xf numFmtId="0" fontId="6" fillId="0" borderId="44" xfId="0" applyFont="1" applyBorder="1"/>
    <xf numFmtId="0" fontId="4" fillId="0" borderId="4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right" vertical="center" shrinkToFit="1"/>
    </xf>
    <xf numFmtId="0" fontId="4" fillId="0" borderId="43" xfId="0" applyFont="1" applyBorder="1" applyAlignment="1">
      <alignment horizontal="center" vertical="center"/>
    </xf>
    <xf numFmtId="0" fontId="4" fillId="12" borderId="43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37" xfId="0" applyFont="1" applyFill="1" applyBorder="1" applyAlignment="1">
      <alignment horizontal="left" vertical="center"/>
    </xf>
    <xf numFmtId="0" fontId="4" fillId="6" borderId="45" xfId="0" applyFont="1" applyFill="1" applyBorder="1" applyAlignment="1">
      <alignment vertical="center" shrinkToFit="1"/>
    </xf>
    <xf numFmtId="0" fontId="6" fillId="0" borderId="46" xfId="0" applyFont="1" applyBorder="1"/>
    <xf numFmtId="165" fontId="4" fillId="0" borderId="43" xfId="0" applyNumberFormat="1" applyFont="1" applyBorder="1" applyAlignment="1">
      <alignment horizontal="center" vertical="center" shrinkToFit="1"/>
    </xf>
    <xf numFmtId="165" fontId="4" fillId="0" borderId="43" xfId="0" applyNumberFormat="1" applyFont="1" applyBorder="1" applyAlignment="1">
      <alignment horizontal="center" vertical="center"/>
    </xf>
    <xf numFmtId="49" fontId="14" fillId="6" borderId="39" xfId="1" applyNumberFormat="1" applyFont="1" applyFill="1" applyAlignment="1">
      <alignment vertical="top" shrinkToFit="1"/>
    </xf>
    <xf numFmtId="0" fontId="6" fillId="0" borderId="39" xfId="1" applyFont="1"/>
    <xf numFmtId="49" fontId="7" fillId="6" borderId="39" xfId="1" applyNumberFormat="1" applyFont="1" applyFill="1" applyAlignment="1">
      <alignment vertical="top"/>
    </xf>
    <xf numFmtId="49" fontId="28" fillId="6" borderId="39" xfId="1" applyNumberFormat="1" applyFont="1" applyFill="1" applyAlignment="1">
      <alignment horizontal="center"/>
    </xf>
    <xf numFmtId="49" fontId="27" fillId="6" borderId="39" xfId="1" applyNumberFormat="1" applyFont="1" applyFill="1" applyAlignment="1">
      <alignment vertical="top"/>
    </xf>
    <xf numFmtId="49" fontId="31" fillId="6" borderId="39" xfId="1" applyNumberFormat="1" applyFont="1" applyFill="1" applyAlignment="1">
      <alignment vertical="top"/>
    </xf>
    <xf numFmtId="0" fontId="38" fillId="0" borderId="39" xfId="1"/>
    <xf numFmtId="49" fontId="28" fillId="6" borderId="39" xfId="1" applyNumberFormat="1" applyFont="1" applyFill="1" applyAlignment="1">
      <alignment horizontal="left"/>
    </xf>
    <xf numFmtId="49" fontId="12" fillId="6" borderId="39" xfId="1" applyNumberFormat="1" applyFont="1" applyFill="1" applyAlignment="1">
      <alignment horizontal="left"/>
    </xf>
    <xf numFmtId="49" fontId="31" fillId="0" borderId="39" xfId="1" applyNumberFormat="1" applyFont="1" applyAlignment="1">
      <alignment vertical="top"/>
    </xf>
    <xf numFmtId="49" fontId="7" fillId="0" borderId="39" xfId="1" applyNumberFormat="1" applyFont="1" applyAlignment="1">
      <alignment vertical="top"/>
    </xf>
    <xf numFmtId="0" fontId="4" fillId="0" borderId="39" xfId="1" applyFont="1"/>
    <xf numFmtId="0" fontId="29" fillId="7" borderId="39" xfId="1" applyFont="1" applyFill="1" applyAlignment="1">
      <alignment horizontal="center" vertical="center"/>
    </xf>
    <xf numFmtId="0" fontId="16" fillId="6" borderId="39" xfId="1" applyFont="1" applyFill="1"/>
    <xf numFmtId="49" fontId="16" fillId="6" borderId="39" xfId="1" applyNumberFormat="1" applyFont="1" applyFill="1" applyAlignment="1">
      <alignment horizontal="left"/>
    </xf>
    <xf numFmtId="49" fontId="16" fillId="6" borderId="39" xfId="1" applyNumberFormat="1" applyFont="1" applyFill="1"/>
    <xf numFmtId="49" fontId="4" fillId="6" borderId="39" xfId="1" applyNumberFormat="1" applyFont="1" applyFill="1"/>
    <xf numFmtId="49" fontId="29" fillId="6" borderId="39" xfId="1" applyNumberFormat="1" applyFont="1" applyFill="1"/>
    <xf numFmtId="49" fontId="29" fillId="0" borderId="39" xfId="1" applyNumberFormat="1" applyFont="1"/>
    <xf numFmtId="49" fontId="4" fillId="0" borderId="39" xfId="1" applyNumberFormat="1" applyFont="1"/>
    <xf numFmtId="49" fontId="4" fillId="3" borderId="39" xfId="1" applyNumberFormat="1" applyFont="1" applyFill="1"/>
    <xf numFmtId="0" fontId="4" fillId="3" borderId="39" xfId="1" applyFont="1" applyFill="1"/>
    <xf numFmtId="0" fontId="4" fillId="3" borderId="39" xfId="1" applyFont="1" applyFill="1" applyAlignment="1">
      <alignment horizontal="center"/>
    </xf>
    <xf numFmtId="49" fontId="23" fillId="2" borderId="39" xfId="1" applyNumberFormat="1" applyFont="1" applyFill="1" applyAlignment="1">
      <alignment vertical="center"/>
    </xf>
    <xf numFmtId="49" fontId="32" fillId="2" borderId="39" xfId="1" applyNumberFormat="1" applyFont="1" applyFill="1" applyAlignment="1">
      <alignment vertical="center"/>
    </xf>
    <xf numFmtId="49" fontId="24" fillId="2" borderId="39" xfId="1" applyNumberFormat="1" applyFont="1" applyFill="1" applyAlignment="1">
      <alignment horizontal="right" vertical="center"/>
    </xf>
    <xf numFmtId="49" fontId="32" fillId="0" borderId="39" xfId="1" applyNumberFormat="1" applyFont="1" applyAlignment="1">
      <alignment vertical="center"/>
    </xf>
    <xf numFmtId="49" fontId="23" fillId="0" borderId="39" xfId="1" applyNumberFormat="1" applyFont="1" applyAlignment="1">
      <alignment vertical="center"/>
    </xf>
    <xf numFmtId="14" fontId="18" fillId="6" borderId="42" xfId="1" applyNumberFormat="1" applyFont="1" applyFill="1" applyBorder="1" applyAlignment="1">
      <alignment horizontal="left" vertical="center"/>
    </xf>
    <xf numFmtId="0" fontId="6" fillId="0" borderId="42" xfId="1" applyFont="1" applyBorder="1"/>
    <xf numFmtId="14" fontId="18" fillId="6" borderId="42" xfId="1" applyNumberFormat="1" applyFont="1" applyFill="1" applyBorder="1" applyAlignment="1">
      <alignment horizontal="left" vertical="center"/>
    </xf>
    <xf numFmtId="49" fontId="18" fillId="6" borderId="42" xfId="1" applyNumberFormat="1" applyFont="1" applyFill="1" applyBorder="1" applyAlignment="1">
      <alignment vertical="center"/>
    </xf>
    <xf numFmtId="49" fontId="33" fillId="6" borderId="42" xfId="1" applyNumberFormat="1" applyFont="1" applyFill="1" applyBorder="1" applyAlignment="1">
      <alignment vertical="center"/>
    </xf>
    <xf numFmtId="49" fontId="19" fillId="6" borderId="42" xfId="1" applyNumberFormat="1" applyFont="1" applyFill="1" applyBorder="1" applyAlignment="1">
      <alignment horizontal="right" vertical="center"/>
    </xf>
    <xf numFmtId="49" fontId="33" fillId="0" borderId="39" xfId="1" applyNumberFormat="1" applyFont="1" applyAlignment="1">
      <alignment vertical="center"/>
    </xf>
    <xf numFmtId="49" fontId="18" fillId="0" borderId="39" xfId="1" applyNumberFormat="1" applyFont="1" applyAlignment="1">
      <alignment vertical="center"/>
    </xf>
    <xf numFmtId="49" fontId="4" fillId="4" borderId="39" xfId="1" applyNumberFormat="1" applyFont="1" applyFill="1"/>
    <xf numFmtId="0" fontId="4" fillId="4" borderId="39" xfId="1" applyFont="1" applyFill="1" applyAlignment="1">
      <alignment horizontal="center"/>
    </xf>
    <xf numFmtId="0" fontId="4" fillId="2" borderId="39" xfId="1" applyFont="1" applyFill="1"/>
    <xf numFmtId="0" fontId="8" fillId="2" borderId="39" xfId="1" applyFont="1" applyFill="1" applyAlignment="1">
      <alignment horizontal="center" shrinkToFit="1"/>
    </xf>
    <xf numFmtId="49" fontId="4" fillId="8" borderId="39" xfId="1" applyNumberFormat="1" applyFont="1" applyFill="1"/>
    <xf numFmtId="0" fontId="4" fillId="8" borderId="39" xfId="1" applyFont="1" applyFill="1" applyAlignment="1">
      <alignment horizontal="center"/>
    </xf>
    <xf numFmtId="0" fontId="4" fillId="6" borderId="39" xfId="1" applyFont="1" applyFill="1"/>
    <xf numFmtId="0" fontId="4" fillId="6" borderId="39" xfId="1" applyFont="1" applyFill="1" applyAlignment="1">
      <alignment horizontal="center"/>
    </xf>
    <xf numFmtId="0" fontId="36" fillId="9" borderId="39" xfId="1" applyFont="1" applyFill="1"/>
    <xf numFmtId="0" fontId="10" fillId="6" borderId="46" xfId="1" applyFont="1" applyFill="1" applyBorder="1" applyAlignment="1">
      <alignment horizontal="center" vertical="center" shrinkToFit="1"/>
    </xf>
    <xf numFmtId="0" fontId="10" fillId="6" borderId="46" xfId="1" applyFont="1" applyFill="1" applyBorder="1" applyAlignment="1">
      <alignment vertical="center"/>
    </xf>
    <xf numFmtId="0" fontId="4" fillId="6" borderId="46" xfId="1" applyFont="1" applyFill="1" applyBorder="1"/>
    <xf numFmtId="0" fontId="4" fillId="9" borderId="46" xfId="1" applyFont="1" applyFill="1" applyBorder="1" applyAlignment="1">
      <alignment horizontal="center"/>
    </xf>
    <xf numFmtId="0" fontId="4" fillId="10" borderId="26" xfId="1" applyFont="1" applyFill="1" applyBorder="1" applyAlignment="1">
      <alignment horizontal="center"/>
    </xf>
    <xf numFmtId="0" fontId="37" fillId="6" borderId="46" xfId="1" applyFont="1" applyFill="1" applyBorder="1" applyAlignment="1">
      <alignment horizontal="center"/>
    </xf>
    <xf numFmtId="0" fontId="36" fillId="6" borderId="39" xfId="1" applyFont="1" applyFill="1"/>
    <xf numFmtId="0" fontId="37" fillId="6" borderId="39" xfId="1" applyFont="1" applyFill="1" applyAlignment="1">
      <alignment horizontal="center"/>
    </xf>
    <xf numFmtId="0" fontId="4" fillId="11" borderId="39" xfId="1" applyFont="1" applyFill="1"/>
    <xf numFmtId="0" fontId="4" fillId="2" borderId="43" xfId="1" applyFont="1" applyFill="1" applyBorder="1" applyAlignment="1">
      <alignment vertical="center"/>
    </xf>
    <xf numFmtId="0" fontId="6" fillId="0" borderId="44" xfId="1" applyFont="1" applyBorder="1"/>
    <xf numFmtId="0" fontId="4" fillId="0" borderId="43" xfId="1" applyFont="1" applyBorder="1" applyAlignment="1">
      <alignment horizontal="center" vertical="center" shrinkToFit="1"/>
    </xf>
    <xf numFmtId="0" fontId="4" fillId="6" borderId="8" xfId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right" vertical="center" shrinkToFit="1"/>
    </xf>
    <xf numFmtId="0" fontId="4" fillId="12" borderId="43" xfId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165" fontId="4" fillId="0" borderId="43" xfId="1" applyNumberFormat="1" applyFont="1" applyBorder="1" applyAlignment="1">
      <alignment horizontal="center" vertical="center"/>
    </xf>
    <xf numFmtId="0" fontId="23" fillId="2" borderId="43" xfId="1" applyFont="1" applyFill="1" applyBorder="1" applyAlignment="1">
      <alignment vertical="center"/>
    </xf>
    <xf numFmtId="0" fontId="23" fillId="2" borderId="28" xfId="1" applyFont="1" applyFill="1" applyBorder="1" applyAlignment="1">
      <alignment vertical="center"/>
    </xf>
    <xf numFmtId="0" fontId="23" fillId="2" borderId="44" xfId="1" applyFont="1" applyFill="1" applyBorder="1" applyAlignment="1">
      <alignment vertical="center"/>
    </xf>
    <xf numFmtId="49" fontId="24" fillId="2" borderId="33" xfId="1" applyNumberFormat="1" applyFont="1" applyFill="1" applyBorder="1" applyAlignment="1">
      <alignment horizontal="center" vertical="center"/>
    </xf>
    <xf numFmtId="49" fontId="24" fillId="2" borderId="33" xfId="1" applyNumberFormat="1" applyFont="1" applyFill="1" applyBorder="1" applyAlignment="1">
      <alignment vertical="center"/>
    </xf>
    <xf numFmtId="0" fontId="4" fillId="2" borderId="28" xfId="1" applyFont="1" applyFill="1" applyBorder="1"/>
    <xf numFmtId="49" fontId="32" fillId="2" borderId="33" xfId="1" applyNumberFormat="1" applyFont="1" applyFill="1" applyBorder="1" applyAlignment="1">
      <alignment vertical="center"/>
    </xf>
    <xf numFmtId="49" fontId="23" fillId="2" borderId="33" xfId="1" applyNumberFormat="1" applyFont="1" applyFill="1" applyBorder="1" applyAlignment="1">
      <alignment horizontal="left" vertical="center"/>
    </xf>
    <xf numFmtId="0" fontId="4" fillId="2" borderId="44" xfId="1" applyFont="1" applyFill="1" applyBorder="1"/>
    <xf numFmtId="0" fontId="4" fillId="0" borderId="36" xfId="1" applyFont="1" applyBorder="1"/>
    <xf numFmtId="49" fontId="23" fillId="0" borderId="39" xfId="1" applyNumberFormat="1" applyFont="1" applyAlignment="1">
      <alignment horizontal="left" vertical="center"/>
    </xf>
    <xf numFmtId="49" fontId="13" fillId="6" borderId="32" xfId="1" applyNumberFormat="1" applyFont="1" applyFill="1" applyBorder="1" applyAlignment="1">
      <alignment vertical="center"/>
    </xf>
    <xf numFmtId="49" fontId="13" fillId="6" borderId="33" xfId="1" applyNumberFormat="1" applyFont="1" applyFill="1" applyBorder="1" applyAlignment="1">
      <alignment vertical="center"/>
    </xf>
    <xf numFmtId="49" fontId="13" fillId="6" borderId="31" xfId="1" applyNumberFormat="1" applyFont="1" applyFill="1" applyBorder="1" applyAlignment="1">
      <alignment horizontal="right" vertical="center"/>
    </xf>
    <xf numFmtId="49" fontId="13" fillId="6" borderId="32" xfId="1" applyNumberFormat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left" vertical="center"/>
    </xf>
    <xf numFmtId="0" fontId="6" fillId="0" borderId="33" xfId="1" applyFont="1" applyBorder="1"/>
    <xf numFmtId="49" fontId="30" fillId="6" borderId="32" xfId="1" applyNumberFormat="1" applyFont="1" applyFill="1" applyBorder="1" applyAlignment="1">
      <alignment horizontal="center" vertical="center"/>
    </xf>
    <xf numFmtId="49" fontId="34" fillId="6" borderId="33" xfId="1" applyNumberFormat="1" applyFont="1" applyFill="1" applyBorder="1" applyAlignment="1">
      <alignment vertical="center"/>
    </xf>
    <xf numFmtId="49" fontId="13" fillId="6" borderId="31" xfId="1" applyNumberFormat="1" applyFont="1" applyFill="1" applyBorder="1" applyAlignment="1">
      <alignment vertical="center"/>
    </xf>
    <xf numFmtId="49" fontId="23" fillId="6" borderId="32" xfId="1" applyNumberFormat="1" applyFont="1" applyFill="1" applyBorder="1" applyAlignment="1">
      <alignment vertical="center"/>
    </xf>
    <xf numFmtId="0" fontId="4" fillId="6" borderId="33" xfId="1" applyFont="1" applyFill="1" applyBorder="1"/>
    <xf numFmtId="0" fontId="4" fillId="6" borderId="47" xfId="1" applyFont="1" applyFill="1" applyBorder="1"/>
    <xf numFmtId="49" fontId="34" fillId="0" borderId="39" xfId="1" applyNumberFormat="1" applyFont="1" applyAlignment="1">
      <alignment vertical="center"/>
    </xf>
    <xf numFmtId="49" fontId="13" fillId="6" borderId="35" xfId="1" applyNumberFormat="1" applyFont="1" applyFill="1" applyBorder="1" applyAlignment="1">
      <alignment vertical="center"/>
    </xf>
    <xf numFmtId="49" fontId="13" fillId="6" borderId="46" xfId="1" applyNumberFormat="1" applyFont="1" applyFill="1" applyBorder="1" applyAlignment="1">
      <alignment vertical="center"/>
    </xf>
    <xf numFmtId="49" fontId="13" fillId="6" borderId="25" xfId="1" applyNumberFormat="1" applyFont="1" applyFill="1" applyBorder="1" applyAlignment="1">
      <alignment horizontal="right" vertical="center"/>
    </xf>
    <xf numFmtId="49" fontId="13" fillId="6" borderId="36" xfId="1" applyNumberFormat="1" applyFont="1" applyFill="1" applyBorder="1" applyAlignment="1">
      <alignment horizontal="center" vertical="center"/>
    </xf>
    <xf numFmtId="0" fontId="13" fillId="6" borderId="39" xfId="1" applyFont="1" applyFill="1" applyAlignment="1">
      <alignment horizontal="left" vertical="center"/>
    </xf>
    <xf numFmtId="49" fontId="30" fillId="6" borderId="36" xfId="1" applyNumberFormat="1" applyFont="1" applyFill="1" applyBorder="1" applyAlignment="1">
      <alignment horizontal="center" vertical="center"/>
    </xf>
    <xf numFmtId="49" fontId="13" fillId="6" borderId="39" xfId="1" applyNumberFormat="1" applyFont="1" applyFill="1" applyAlignment="1">
      <alignment vertical="center"/>
    </xf>
    <xf numFmtId="49" fontId="34" fillId="6" borderId="39" xfId="1" applyNumberFormat="1" applyFont="1" applyFill="1" applyAlignment="1">
      <alignment vertical="center"/>
    </xf>
    <xf numFmtId="49" fontId="13" fillId="6" borderId="47" xfId="1" applyNumberFormat="1" applyFont="1" applyFill="1" applyBorder="1" applyAlignment="1">
      <alignment vertical="center"/>
    </xf>
    <xf numFmtId="0" fontId="13" fillId="6" borderId="35" xfId="1" applyFont="1" applyFill="1" applyBorder="1" applyAlignment="1">
      <alignment vertical="center"/>
    </xf>
    <xf numFmtId="0" fontId="4" fillId="6" borderId="25" xfId="1" applyFont="1" applyFill="1" applyBorder="1"/>
    <xf numFmtId="49" fontId="13" fillId="0" borderId="39" xfId="1" applyNumberFormat="1" applyFont="1" applyAlignment="1">
      <alignment vertical="center"/>
    </xf>
    <xf numFmtId="49" fontId="13" fillId="2" borderId="32" xfId="1" applyNumberFormat="1" applyFont="1" applyFill="1" applyBorder="1" applyAlignment="1">
      <alignment vertical="center"/>
    </xf>
    <xf numFmtId="49" fontId="13" fillId="2" borderId="33" xfId="1" applyNumberFormat="1" applyFont="1" applyFill="1" applyBorder="1" applyAlignment="1">
      <alignment vertical="center"/>
    </xf>
    <xf numFmtId="49" fontId="13" fillId="2" borderId="31" xfId="1" applyNumberFormat="1" applyFont="1" applyFill="1" applyBorder="1" applyAlignment="1">
      <alignment horizontal="right" vertical="center"/>
    </xf>
    <xf numFmtId="0" fontId="13" fillId="6" borderId="39" xfId="1" applyFont="1" applyFill="1" applyAlignment="1">
      <alignment vertical="center"/>
    </xf>
    <xf numFmtId="0" fontId="4" fillId="6" borderId="31" xfId="1" applyFont="1" applyFill="1" applyBorder="1"/>
    <xf numFmtId="0" fontId="13" fillId="2" borderId="36" xfId="1" applyFont="1" applyFill="1" applyBorder="1" applyAlignment="1">
      <alignment vertical="center"/>
    </xf>
    <xf numFmtId="49" fontId="13" fillId="2" borderId="39" xfId="1" applyNumberFormat="1" applyFont="1" applyFill="1" applyAlignment="1">
      <alignment horizontal="right" vertical="center"/>
    </xf>
    <xf numFmtId="49" fontId="13" fillId="2" borderId="47" xfId="1" applyNumberFormat="1" applyFont="1" applyFill="1" applyBorder="1" applyAlignment="1">
      <alignment horizontal="right" vertical="center"/>
    </xf>
    <xf numFmtId="49" fontId="13" fillId="6" borderId="36" xfId="1" applyNumberFormat="1" applyFont="1" applyFill="1" applyBorder="1" applyAlignment="1">
      <alignment vertical="center"/>
    </xf>
    <xf numFmtId="0" fontId="23" fillId="2" borderId="36" xfId="1" applyFont="1" applyFill="1" applyBorder="1" applyAlignment="1">
      <alignment vertical="center"/>
    </xf>
    <xf numFmtId="0" fontId="23" fillId="2" borderId="39" xfId="1" applyFont="1" applyFill="1" applyAlignment="1">
      <alignment vertical="center"/>
    </xf>
    <xf numFmtId="0" fontId="23" fillId="2" borderId="47" xfId="1" applyFont="1" applyFill="1" applyBorder="1" applyAlignment="1">
      <alignment vertical="center"/>
    </xf>
    <xf numFmtId="49" fontId="13" fillId="2" borderId="36" xfId="1" applyNumberFormat="1" applyFont="1" applyFill="1" applyBorder="1" applyAlignment="1">
      <alignment vertical="center"/>
    </xf>
    <xf numFmtId="49" fontId="13" fillId="2" borderId="39" xfId="1" applyNumberFormat="1" applyFont="1" applyFill="1" applyAlignment="1">
      <alignment vertical="center"/>
    </xf>
    <xf numFmtId="0" fontId="13" fillId="2" borderId="47" xfId="1" applyFont="1" applyFill="1" applyBorder="1" applyAlignment="1">
      <alignment horizontal="right" vertical="center"/>
    </xf>
    <xf numFmtId="49" fontId="13" fillId="2" borderId="35" xfId="1" applyNumberFormat="1" applyFont="1" applyFill="1" applyBorder="1" applyAlignment="1">
      <alignment vertical="center"/>
    </xf>
    <xf numFmtId="49" fontId="13" fillId="2" borderId="46" xfId="1" applyNumberFormat="1" applyFont="1" applyFill="1" applyBorder="1" applyAlignment="1">
      <alignment vertical="center"/>
    </xf>
    <xf numFmtId="0" fontId="13" fillId="2" borderId="25" xfId="1" applyFont="1" applyFill="1" applyBorder="1" applyAlignment="1">
      <alignment horizontal="right" vertical="center"/>
    </xf>
    <xf numFmtId="49" fontId="13" fillId="6" borderId="35" xfId="1" applyNumberFormat="1" applyFont="1" applyFill="1" applyBorder="1" applyAlignment="1">
      <alignment horizontal="center" vertical="center"/>
    </xf>
    <xf numFmtId="0" fontId="13" fillId="6" borderId="46" xfId="1" applyFont="1" applyFill="1" applyBorder="1" applyAlignment="1">
      <alignment vertical="center"/>
    </xf>
    <xf numFmtId="49" fontId="30" fillId="6" borderId="35" xfId="1" applyNumberFormat="1" applyFont="1" applyFill="1" applyBorder="1" applyAlignment="1">
      <alignment horizontal="center" vertical="center"/>
    </xf>
    <xf numFmtId="49" fontId="34" fillId="6" borderId="46" xfId="1" applyNumberFormat="1" applyFont="1" applyFill="1" applyBorder="1" applyAlignment="1">
      <alignment vertical="center"/>
    </xf>
    <xf numFmtId="49" fontId="13" fillId="6" borderId="25" xfId="1" applyNumberFormat="1" applyFont="1" applyFill="1" applyBorder="1" applyAlignment="1">
      <alignment vertical="center"/>
    </xf>
    <xf numFmtId="0" fontId="35" fillId="0" borderId="39" xfId="1" applyFont="1" applyAlignment="1">
      <alignment horizontal="right" vertical="center"/>
    </xf>
  </cellXfs>
  <cellStyles count="2">
    <cellStyle name="Normál" xfId="0" builtinId="0"/>
    <cellStyle name="Normál 2" xfId="1" xr:uid="{3B9688AF-289C-4DED-A635-C4EEDD74FA15}"/>
  </cellStyles>
  <dxfs count="6"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0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0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02" Type="http://customschemas.google.com/relationships/workbookmetadata" Target="metadata"/><Relationship Id="rId5" Type="http://schemas.openxmlformats.org/officeDocument/2006/relationships/worksheet" Target="worksheets/sheet5.xml"/><Relationship Id="rId106" Type="http://schemas.openxmlformats.org/officeDocument/2006/relationships/calcChain" Target="calcChain.xml"/><Relationship Id="rId4" Type="http://schemas.openxmlformats.org/officeDocument/2006/relationships/worksheet" Target="worksheets/sheet4.xml"/><Relationship Id="rId10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342900</xdr:colOff>
      <xdr:row>11</xdr:row>
      <xdr:rowOff>-19050</xdr:rowOff>
    </xdr:from>
    <xdr:ext cx="10477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22125" y="3780000"/>
          <a:ext cx="104775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</a:t>
          </a:r>
          <a:endParaRPr sz="1400"/>
        </a:p>
      </xdr:txBody>
    </xdr:sp>
    <xdr:clientData fLocksWithSheet="0"/>
  </xdr:oneCellAnchor>
  <xdr:oneCellAnchor>
    <xdr:from>
      <xdr:col>4</xdr:col>
      <xdr:colOff>695325</xdr:colOff>
      <xdr:row>0</xdr:row>
      <xdr:rowOff>47625</xdr:rowOff>
    </xdr:from>
    <xdr:ext cx="695325" cy="4953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1524000</xdr:colOff>
      <xdr:row>0</xdr:row>
      <xdr:rowOff>76200</xdr:rowOff>
    </xdr:from>
    <xdr:ext cx="4476750" cy="400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0</xdr:row>
      <xdr:rowOff>47625</xdr:rowOff>
    </xdr:from>
    <xdr:ext cx="61912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63BDFCAF-7A3A-4D75-8F1D-1D39E123D8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0795" y="47625"/>
          <a:ext cx="6191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0</xdr:row>
      <xdr:rowOff>47625</xdr:rowOff>
    </xdr:from>
    <xdr:ext cx="619125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5C376093-D382-41CA-839A-9BF86A12AA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0795" y="47625"/>
          <a:ext cx="6191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0</xdr:row>
      <xdr:rowOff>57150</xdr:rowOff>
    </xdr:from>
    <xdr:ext cx="581025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2-2023\Gy&#337;r-Moson-Sopron%20megye\versenyt&#225;bla%20(2).xlsm" TargetMode="External"/><Relationship Id="rId1" Type="http://schemas.openxmlformats.org/officeDocument/2006/relationships/externalLinkPath" Target="versenyt&#225;bla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2-2023\Gy&#337;r-Moson-Sopron%20megye\versenyt&#225;bla%20(3).xlsm" TargetMode="External"/><Relationship Id="rId1" Type="http://schemas.openxmlformats.org/officeDocument/2006/relationships/externalLinkPath" Target="versenyt&#225;bla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>
        <row r="6">
          <cell r="A6" t="str">
            <v>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>
        <row r="6">
          <cell r="A6" t="str">
            <v>OB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0"/>
  <sheetViews>
    <sheetView showGridLines="0" topLeftCell="A24" workbookViewId="0"/>
  </sheetViews>
  <sheetFormatPr defaultColWidth="12.5546875" defaultRowHeight="15" customHeight="1" x14ac:dyDescent="0.25"/>
  <cols>
    <col min="1" max="5" width="19.109375" customWidth="1"/>
    <col min="6" max="26" width="8" customWidth="1"/>
  </cols>
  <sheetData>
    <row r="1" spans="1:26" ht="49.5" customHeight="1" x14ac:dyDescent="0.25">
      <c r="A1" s="1" t="s">
        <v>0</v>
      </c>
      <c r="B1" s="2"/>
      <c r="C1" s="2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.75" customHeight="1" x14ac:dyDescent="0.25">
      <c r="A2" s="188" t="s">
        <v>1</v>
      </c>
      <c r="B2" s="189"/>
      <c r="C2" s="189"/>
      <c r="D2" s="189"/>
      <c r="E2" s="190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6" customHeight="1" x14ac:dyDescent="0.25">
      <c r="A3" s="9"/>
      <c r="B3" s="10"/>
      <c r="C3" s="10"/>
      <c r="D3" s="10"/>
      <c r="E3" s="11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customHeight="1" x14ac:dyDescent="0.25">
      <c r="A4" s="191" t="s">
        <v>2</v>
      </c>
      <c r="B4" s="189"/>
      <c r="C4" s="189"/>
      <c r="D4" s="189"/>
      <c r="E4" s="190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12" t="s">
        <v>3</v>
      </c>
      <c r="B5" s="13"/>
      <c r="C5" s="13"/>
      <c r="D5" s="13"/>
      <c r="E5" s="14"/>
      <c r="F5" s="15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6.25" customHeight="1" x14ac:dyDescent="0.25">
      <c r="A6" s="18" t="s">
        <v>4</v>
      </c>
      <c r="B6" s="19"/>
      <c r="C6" s="20"/>
      <c r="D6" s="21"/>
      <c r="E6" s="22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23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.5" customHeight="1" x14ac:dyDescent="0.25">
      <c r="A8" s="24"/>
      <c r="B8" s="24"/>
      <c r="C8" s="24"/>
      <c r="D8" s="24"/>
      <c r="E8" s="24"/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12" t="s">
        <v>10</v>
      </c>
      <c r="B9" s="13"/>
      <c r="C9" s="23" t="s">
        <v>11</v>
      </c>
      <c r="D9" s="23"/>
      <c r="E9" s="25" t="s">
        <v>12</v>
      </c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26"/>
      <c r="B10" s="27"/>
      <c r="C10" s="28"/>
      <c r="D10" s="23" t="s">
        <v>13</v>
      </c>
      <c r="E10" s="29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5">
      <c r="A11" s="30"/>
      <c r="B11" s="13"/>
      <c r="C11" s="31" t="s">
        <v>14</v>
      </c>
      <c r="D11" s="31" t="s">
        <v>15</v>
      </c>
      <c r="E11" s="31" t="s">
        <v>16</v>
      </c>
      <c r="F11" s="32"/>
      <c r="G11" s="32"/>
    </row>
    <row r="12" spans="1:26" ht="12.75" customHeight="1" x14ac:dyDescent="0.25">
      <c r="A12" s="33"/>
      <c r="B12" s="5"/>
      <c r="C12" s="34"/>
      <c r="D12" s="34"/>
      <c r="E12" s="34"/>
      <c r="F12" s="5"/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7.5" customHeight="1" x14ac:dyDescent="0.25">
      <c r="A13" s="32"/>
      <c r="B13" s="32"/>
      <c r="C13" s="32"/>
      <c r="D13" s="32"/>
      <c r="E13" s="35"/>
      <c r="F13" s="32"/>
      <c r="G13" s="32"/>
    </row>
    <row r="14" spans="1:26" ht="112.5" customHeight="1" x14ac:dyDescent="0.25">
      <c r="A14" s="32"/>
      <c r="B14" s="32"/>
      <c r="C14" s="32"/>
      <c r="D14" s="32"/>
      <c r="E14" s="35"/>
      <c r="F14" s="32"/>
      <c r="G14" s="32"/>
    </row>
    <row r="15" spans="1:26" ht="18.75" customHeight="1" x14ac:dyDescent="0.25">
      <c r="A15" s="36"/>
      <c r="B15" s="36"/>
      <c r="C15" s="36"/>
      <c r="D15" s="36"/>
      <c r="E15" s="35"/>
      <c r="F15" s="32"/>
      <c r="G15" s="32"/>
    </row>
    <row r="16" spans="1:26" ht="17.25" customHeight="1" x14ac:dyDescent="0.25">
      <c r="A16" s="36"/>
      <c r="B16" s="36"/>
      <c r="C16" s="36"/>
      <c r="D16" s="36"/>
      <c r="E16" s="36"/>
      <c r="F16" s="32"/>
      <c r="G16" s="32"/>
    </row>
    <row r="17" spans="1:7" ht="12.75" customHeight="1" x14ac:dyDescent="0.25">
      <c r="A17" s="37"/>
      <c r="B17" s="38"/>
      <c r="C17" s="39"/>
      <c r="D17" s="40"/>
      <c r="E17" s="35"/>
      <c r="F17" s="32"/>
      <c r="G17" s="32"/>
    </row>
    <row r="18" spans="1:7" ht="12.75" customHeight="1" x14ac:dyDescent="0.25">
      <c r="A18" s="32"/>
      <c r="B18" s="32"/>
      <c r="C18" s="32"/>
      <c r="D18" s="32"/>
      <c r="E18" s="35"/>
      <c r="F18" s="32"/>
      <c r="G18" s="32"/>
    </row>
    <row r="19" spans="1:7" ht="12.75" customHeight="1" x14ac:dyDescent="0.25">
      <c r="E19" s="41"/>
    </row>
    <row r="20" spans="1:7" ht="12.75" customHeight="1" x14ac:dyDescent="0.25">
      <c r="E20" s="41"/>
    </row>
    <row r="21" spans="1:7" ht="12.75" customHeight="1" x14ac:dyDescent="0.25">
      <c r="E21" s="41"/>
    </row>
    <row r="22" spans="1:7" ht="12.75" customHeight="1" x14ac:dyDescent="0.25">
      <c r="E22" s="41"/>
    </row>
    <row r="23" spans="1:7" ht="12.75" customHeight="1" x14ac:dyDescent="0.25">
      <c r="E23" s="41"/>
    </row>
    <row r="24" spans="1:7" ht="12.75" customHeight="1" x14ac:dyDescent="0.25">
      <c r="E24" s="41"/>
    </row>
    <row r="25" spans="1:7" ht="12.75" customHeight="1" x14ac:dyDescent="0.25">
      <c r="E25" s="41"/>
    </row>
    <row r="26" spans="1:7" ht="12.75" customHeight="1" x14ac:dyDescent="0.25">
      <c r="E26" s="41"/>
    </row>
    <row r="27" spans="1:7" ht="12.75" customHeight="1" x14ac:dyDescent="0.25">
      <c r="E27" s="41"/>
    </row>
    <row r="28" spans="1:7" ht="12.75" customHeight="1" x14ac:dyDescent="0.25">
      <c r="E28" s="41"/>
    </row>
    <row r="29" spans="1:7" ht="12.75" customHeight="1" x14ac:dyDescent="0.25">
      <c r="E29" s="41"/>
    </row>
    <row r="30" spans="1:7" ht="12.75" customHeight="1" x14ac:dyDescent="0.25">
      <c r="E30" s="41"/>
    </row>
    <row r="31" spans="1:7" ht="12.75" customHeight="1" x14ac:dyDescent="0.25">
      <c r="E31" s="41"/>
    </row>
    <row r="32" spans="1:7" ht="12.75" customHeight="1" x14ac:dyDescent="0.25">
      <c r="E32" s="41"/>
    </row>
    <row r="33" spans="5:5" ht="12.75" customHeight="1" x14ac:dyDescent="0.25">
      <c r="E33" s="41"/>
    </row>
    <row r="34" spans="5:5" ht="12.75" customHeight="1" x14ac:dyDescent="0.25">
      <c r="E34" s="41"/>
    </row>
    <row r="35" spans="5:5" ht="12.75" customHeight="1" x14ac:dyDescent="0.25">
      <c r="E35" s="41"/>
    </row>
    <row r="36" spans="5:5" ht="12.75" customHeight="1" x14ac:dyDescent="0.25">
      <c r="E36" s="41"/>
    </row>
    <row r="37" spans="5:5" ht="12.75" customHeight="1" x14ac:dyDescent="0.25">
      <c r="E37" s="41"/>
    </row>
    <row r="38" spans="5:5" ht="12.75" customHeight="1" x14ac:dyDescent="0.25">
      <c r="E38" s="41"/>
    </row>
    <row r="39" spans="5:5" ht="12.75" customHeight="1" x14ac:dyDescent="0.25">
      <c r="E39" s="41"/>
    </row>
    <row r="40" spans="5:5" ht="12.75" customHeight="1" x14ac:dyDescent="0.25">
      <c r="E40" s="41"/>
    </row>
    <row r="41" spans="5:5" ht="12.75" customHeight="1" x14ac:dyDescent="0.25">
      <c r="E41" s="41"/>
    </row>
    <row r="42" spans="5:5" ht="12.75" customHeight="1" x14ac:dyDescent="0.25">
      <c r="E42" s="41"/>
    </row>
    <row r="43" spans="5:5" ht="12.75" customHeight="1" x14ac:dyDescent="0.25">
      <c r="E43" s="41"/>
    </row>
    <row r="44" spans="5:5" ht="12.75" customHeight="1" x14ac:dyDescent="0.25">
      <c r="E44" s="41"/>
    </row>
    <row r="45" spans="5:5" ht="12.75" customHeight="1" x14ac:dyDescent="0.25">
      <c r="E45" s="41"/>
    </row>
    <row r="46" spans="5:5" ht="12.75" customHeight="1" x14ac:dyDescent="0.25">
      <c r="E46" s="41"/>
    </row>
    <row r="47" spans="5:5" ht="12.75" customHeight="1" x14ac:dyDescent="0.25">
      <c r="E47" s="41"/>
    </row>
    <row r="48" spans="5:5" ht="12.75" customHeight="1" x14ac:dyDescent="0.25">
      <c r="E48" s="41"/>
    </row>
    <row r="49" spans="5:5" ht="12.75" customHeight="1" x14ac:dyDescent="0.25">
      <c r="E49" s="41"/>
    </row>
    <row r="50" spans="5:5" ht="12.75" customHeight="1" x14ac:dyDescent="0.25">
      <c r="E50" s="41"/>
    </row>
    <row r="51" spans="5:5" ht="12.75" customHeight="1" x14ac:dyDescent="0.25">
      <c r="E51" s="41"/>
    </row>
    <row r="52" spans="5:5" ht="12.75" customHeight="1" x14ac:dyDescent="0.25">
      <c r="E52" s="41"/>
    </row>
    <row r="53" spans="5:5" ht="12.75" customHeight="1" x14ac:dyDescent="0.25">
      <c r="E53" s="41"/>
    </row>
    <row r="54" spans="5:5" ht="12.75" customHeight="1" x14ac:dyDescent="0.25">
      <c r="E54" s="41"/>
    </row>
    <row r="55" spans="5:5" ht="12.75" customHeight="1" x14ac:dyDescent="0.25">
      <c r="E55" s="41"/>
    </row>
    <row r="56" spans="5:5" ht="12.75" customHeight="1" x14ac:dyDescent="0.25">
      <c r="E56" s="41"/>
    </row>
    <row r="57" spans="5:5" ht="12.75" customHeight="1" x14ac:dyDescent="0.25">
      <c r="E57" s="41"/>
    </row>
    <row r="58" spans="5:5" ht="12.75" customHeight="1" x14ac:dyDescent="0.25">
      <c r="E58" s="41"/>
    </row>
    <row r="59" spans="5:5" ht="12.75" customHeight="1" x14ac:dyDescent="0.25">
      <c r="E59" s="41"/>
    </row>
    <row r="60" spans="5:5" ht="12.75" customHeight="1" x14ac:dyDescent="0.25">
      <c r="E60" s="41"/>
    </row>
    <row r="61" spans="5:5" ht="12.75" customHeight="1" x14ac:dyDescent="0.25">
      <c r="E61" s="41"/>
    </row>
    <row r="62" spans="5:5" ht="12.75" customHeight="1" x14ac:dyDescent="0.25">
      <c r="E62" s="41"/>
    </row>
    <row r="63" spans="5:5" ht="12.75" customHeight="1" x14ac:dyDescent="0.25">
      <c r="E63" s="41"/>
    </row>
    <row r="64" spans="5:5" ht="12.75" customHeight="1" x14ac:dyDescent="0.25">
      <c r="E64" s="41"/>
    </row>
    <row r="65" spans="5:5" ht="12.75" customHeight="1" x14ac:dyDescent="0.25">
      <c r="E65" s="41"/>
    </row>
    <row r="66" spans="5:5" ht="12.75" customHeight="1" x14ac:dyDescent="0.25">
      <c r="E66" s="41"/>
    </row>
    <row r="67" spans="5:5" ht="12.75" customHeight="1" x14ac:dyDescent="0.25">
      <c r="E67" s="41"/>
    </row>
    <row r="68" spans="5:5" ht="12.75" customHeight="1" x14ac:dyDescent="0.25">
      <c r="E68" s="41"/>
    </row>
    <row r="69" spans="5:5" ht="12.75" customHeight="1" x14ac:dyDescent="0.25">
      <c r="E69" s="41"/>
    </row>
    <row r="70" spans="5:5" ht="12.75" customHeight="1" x14ac:dyDescent="0.25">
      <c r="E70" s="41"/>
    </row>
    <row r="71" spans="5:5" ht="12.75" customHeight="1" x14ac:dyDescent="0.25">
      <c r="E71" s="41"/>
    </row>
    <row r="72" spans="5:5" ht="12.75" customHeight="1" x14ac:dyDescent="0.25">
      <c r="E72" s="41"/>
    </row>
    <row r="73" spans="5:5" ht="12.75" customHeight="1" x14ac:dyDescent="0.25">
      <c r="E73" s="41"/>
    </row>
    <row r="74" spans="5:5" ht="12.75" customHeight="1" x14ac:dyDescent="0.25">
      <c r="E74" s="41"/>
    </row>
    <row r="75" spans="5:5" ht="12.75" customHeight="1" x14ac:dyDescent="0.25">
      <c r="E75" s="41"/>
    </row>
    <row r="76" spans="5:5" ht="12.75" customHeight="1" x14ac:dyDescent="0.25">
      <c r="E76" s="41"/>
    </row>
    <row r="77" spans="5:5" ht="12.75" customHeight="1" x14ac:dyDescent="0.25">
      <c r="E77" s="41"/>
    </row>
    <row r="78" spans="5:5" ht="12.75" customHeight="1" x14ac:dyDescent="0.25">
      <c r="E78" s="41"/>
    </row>
    <row r="79" spans="5:5" ht="12.75" customHeight="1" x14ac:dyDescent="0.25">
      <c r="E79" s="41"/>
    </row>
    <row r="80" spans="5:5" ht="12.75" customHeight="1" x14ac:dyDescent="0.25">
      <c r="E80" s="41"/>
    </row>
    <row r="81" spans="5:5" ht="12.75" customHeight="1" x14ac:dyDescent="0.25">
      <c r="E81" s="41"/>
    </row>
    <row r="82" spans="5:5" ht="12.75" customHeight="1" x14ac:dyDescent="0.25">
      <c r="E82" s="41"/>
    </row>
    <row r="83" spans="5:5" ht="12.75" customHeight="1" x14ac:dyDescent="0.25">
      <c r="E83" s="41"/>
    </row>
    <row r="84" spans="5:5" ht="12.75" customHeight="1" x14ac:dyDescent="0.25">
      <c r="E84" s="41"/>
    </row>
    <row r="85" spans="5:5" ht="12.75" customHeight="1" x14ac:dyDescent="0.25">
      <c r="E85" s="41"/>
    </row>
    <row r="86" spans="5:5" ht="12.75" customHeight="1" x14ac:dyDescent="0.25">
      <c r="E86" s="41"/>
    </row>
    <row r="87" spans="5:5" ht="12.75" customHeight="1" x14ac:dyDescent="0.25">
      <c r="E87" s="41"/>
    </row>
    <row r="88" spans="5:5" ht="12.75" customHeight="1" x14ac:dyDescent="0.25">
      <c r="E88" s="41"/>
    </row>
    <row r="89" spans="5:5" ht="12.75" customHeight="1" x14ac:dyDescent="0.25">
      <c r="E89" s="41"/>
    </row>
    <row r="90" spans="5:5" ht="12.75" customHeight="1" x14ac:dyDescent="0.25">
      <c r="E90" s="41"/>
    </row>
    <row r="91" spans="5:5" ht="12.75" customHeight="1" x14ac:dyDescent="0.25">
      <c r="E91" s="41"/>
    </row>
    <row r="92" spans="5:5" ht="12.75" customHeight="1" x14ac:dyDescent="0.25">
      <c r="E92" s="41"/>
    </row>
    <row r="93" spans="5:5" ht="12.75" customHeight="1" x14ac:dyDescent="0.25">
      <c r="E93" s="41"/>
    </row>
    <row r="94" spans="5:5" ht="12.75" customHeight="1" x14ac:dyDescent="0.25">
      <c r="E94" s="41"/>
    </row>
    <row r="95" spans="5:5" ht="12.75" customHeight="1" x14ac:dyDescent="0.25">
      <c r="E95" s="41"/>
    </row>
    <row r="96" spans="5:5" ht="12.75" customHeight="1" x14ac:dyDescent="0.25">
      <c r="E96" s="41"/>
    </row>
    <row r="97" spans="5:5" ht="12.75" customHeight="1" x14ac:dyDescent="0.25">
      <c r="E97" s="41"/>
    </row>
    <row r="98" spans="5:5" ht="12.75" customHeight="1" x14ac:dyDescent="0.25">
      <c r="E98" s="41"/>
    </row>
    <row r="99" spans="5:5" ht="12.75" customHeight="1" x14ac:dyDescent="0.25">
      <c r="E99" s="41"/>
    </row>
    <row r="100" spans="5:5" ht="12.75" customHeight="1" x14ac:dyDescent="0.25">
      <c r="E100" s="41"/>
    </row>
    <row r="101" spans="5:5" ht="12.75" customHeight="1" x14ac:dyDescent="0.25">
      <c r="E101" s="41"/>
    </row>
    <row r="102" spans="5:5" ht="12.75" customHeight="1" x14ac:dyDescent="0.25">
      <c r="E102" s="41"/>
    </row>
    <row r="103" spans="5:5" ht="12.75" customHeight="1" x14ac:dyDescent="0.25">
      <c r="E103" s="41"/>
    </row>
    <row r="104" spans="5:5" ht="12.75" customHeight="1" x14ac:dyDescent="0.25">
      <c r="E104" s="41"/>
    </row>
    <row r="105" spans="5:5" ht="12.75" customHeight="1" x14ac:dyDescent="0.25">
      <c r="E105" s="41"/>
    </row>
    <row r="106" spans="5:5" ht="12.75" customHeight="1" x14ac:dyDescent="0.25">
      <c r="E106" s="41"/>
    </row>
    <row r="107" spans="5:5" ht="12.75" customHeight="1" x14ac:dyDescent="0.25">
      <c r="E107" s="41"/>
    </row>
    <row r="108" spans="5:5" ht="12.75" customHeight="1" x14ac:dyDescent="0.25">
      <c r="E108" s="41"/>
    </row>
    <row r="109" spans="5:5" ht="12.75" customHeight="1" x14ac:dyDescent="0.25">
      <c r="E109" s="41"/>
    </row>
    <row r="110" spans="5:5" ht="12.75" customHeight="1" x14ac:dyDescent="0.25">
      <c r="E110" s="41"/>
    </row>
    <row r="111" spans="5:5" ht="12.75" customHeight="1" x14ac:dyDescent="0.25">
      <c r="E111" s="41"/>
    </row>
    <row r="112" spans="5:5" ht="12.75" customHeight="1" x14ac:dyDescent="0.25">
      <c r="E112" s="41"/>
    </row>
    <row r="113" spans="5:5" ht="12.75" customHeight="1" x14ac:dyDescent="0.25">
      <c r="E113" s="41"/>
    </row>
    <row r="114" spans="5:5" ht="12.75" customHeight="1" x14ac:dyDescent="0.25">
      <c r="E114" s="41"/>
    </row>
    <row r="115" spans="5:5" ht="12.75" customHeight="1" x14ac:dyDescent="0.25">
      <c r="E115" s="41"/>
    </row>
    <row r="116" spans="5:5" ht="12.75" customHeight="1" x14ac:dyDescent="0.25">
      <c r="E116" s="41"/>
    </row>
    <row r="117" spans="5:5" ht="12.75" customHeight="1" x14ac:dyDescent="0.25">
      <c r="E117" s="41"/>
    </row>
    <row r="118" spans="5:5" ht="12.75" customHeight="1" x14ac:dyDescent="0.25">
      <c r="E118" s="41"/>
    </row>
    <row r="119" spans="5:5" ht="12.75" customHeight="1" x14ac:dyDescent="0.25">
      <c r="E119" s="41"/>
    </row>
    <row r="120" spans="5:5" ht="12.75" customHeight="1" x14ac:dyDescent="0.25">
      <c r="E120" s="41"/>
    </row>
    <row r="121" spans="5:5" ht="12.75" customHeight="1" x14ac:dyDescent="0.25">
      <c r="E121" s="41"/>
    </row>
    <row r="122" spans="5:5" ht="12.75" customHeight="1" x14ac:dyDescent="0.25">
      <c r="E122" s="41"/>
    </row>
    <row r="123" spans="5:5" ht="12.75" customHeight="1" x14ac:dyDescent="0.25">
      <c r="E123" s="41"/>
    </row>
    <row r="124" spans="5:5" ht="12.75" customHeight="1" x14ac:dyDescent="0.25">
      <c r="E124" s="41"/>
    </row>
    <row r="125" spans="5:5" ht="12.75" customHeight="1" x14ac:dyDescent="0.25">
      <c r="E125" s="41"/>
    </row>
    <row r="126" spans="5:5" ht="12.75" customHeight="1" x14ac:dyDescent="0.25">
      <c r="E126" s="41"/>
    </row>
    <row r="127" spans="5:5" ht="12.75" customHeight="1" x14ac:dyDescent="0.25">
      <c r="E127" s="41"/>
    </row>
    <row r="128" spans="5:5" ht="12.75" customHeight="1" x14ac:dyDescent="0.25">
      <c r="E128" s="41"/>
    </row>
    <row r="129" spans="5:5" ht="12.75" customHeight="1" x14ac:dyDescent="0.25">
      <c r="E129" s="41"/>
    </row>
    <row r="130" spans="5:5" ht="12.75" customHeight="1" x14ac:dyDescent="0.25">
      <c r="E130" s="41"/>
    </row>
    <row r="131" spans="5:5" ht="12.75" customHeight="1" x14ac:dyDescent="0.25">
      <c r="E131" s="41"/>
    </row>
    <row r="132" spans="5:5" ht="12.75" customHeight="1" x14ac:dyDescent="0.25">
      <c r="E132" s="41"/>
    </row>
    <row r="133" spans="5:5" ht="12.75" customHeight="1" x14ac:dyDescent="0.25">
      <c r="E133" s="41"/>
    </row>
    <row r="134" spans="5:5" ht="12.75" customHeight="1" x14ac:dyDescent="0.25">
      <c r="E134" s="41"/>
    </row>
    <row r="135" spans="5:5" ht="12.75" customHeight="1" x14ac:dyDescent="0.25">
      <c r="E135" s="41"/>
    </row>
    <row r="136" spans="5:5" ht="12.75" customHeight="1" x14ac:dyDescent="0.25">
      <c r="E136" s="41"/>
    </row>
    <row r="137" spans="5:5" ht="12.75" customHeight="1" x14ac:dyDescent="0.25">
      <c r="E137" s="41"/>
    </row>
    <row r="138" spans="5:5" ht="12.75" customHeight="1" x14ac:dyDescent="0.25">
      <c r="E138" s="41"/>
    </row>
    <row r="139" spans="5:5" ht="12.75" customHeight="1" x14ac:dyDescent="0.25">
      <c r="E139" s="41"/>
    </row>
    <row r="140" spans="5:5" ht="12.75" customHeight="1" x14ac:dyDescent="0.25">
      <c r="E140" s="41"/>
    </row>
    <row r="141" spans="5:5" ht="12.75" customHeight="1" x14ac:dyDescent="0.25">
      <c r="E141" s="41"/>
    </row>
    <row r="142" spans="5:5" ht="12.75" customHeight="1" x14ac:dyDescent="0.25">
      <c r="E142" s="41"/>
    </row>
    <row r="143" spans="5:5" ht="12.75" customHeight="1" x14ac:dyDescent="0.25">
      <c r="E143" s="41"/>
    </row>
    <row r="144" spans="5:5" ht="12.75" customHeight="1" x14ac:dyDescent="0.25">
      <c r="E144" s="41"/>
    </row>
    <row r="145" spans="5:5" ht="12.75" customHeight="1" x14ac:dyDescent="0.25">
      <c r="E145" s="41"/>
    </row>
    <row r="146" spans="5:5" ht="12.75" customHeight="1" x14ac:dyDescent="0.25">
      <c r="E146" s="41"/>
    </row>
    <row r="147" spans="5:5" ht="12.75" customHeight="1" x14ac:dyDescent="0.25">
      <c r="E147" s="41"/>
    </row>
    <row r="148" spans="5:5" ht="12.75" customHeight="1" x14ac:dyDescent="0.25">
      <c r="E148" s="41"/>
    </row>
    <row r="149" spans="5:5" ht="12.75" customHeight="1" x14ac:dyDescent="0.25">
      <c r="E149" s="41"/>
    </row>
    <row r="150" spans="5:5" ht="12.75" customHeight="1" x14ac:dyDescent="0.25">
      <c r="E150" s="41"/>
    </row>
    <row r="151" spans="5:5" ht="12.75" customHeight="1" x14ac:dyDescent="0.25">
      <c r="E151" s="41"/>
    </row>
    <row r="152" spans="5:5" ht="12.75" customHeight="1" x14ac:dyDescent="0.25">
      <c r="E152" s="41"/>
    </row>
    <row r="153" spans="5:5" ht="12.75" customHeight="1" x14ac:dyDescent="0.25">
      <c r="E153" s="41"/>
    </row>
    <row r="154" spans="5:5" ht="12.75" customHeight="1" x14ac:dyDescent="0.25">
      <c r="E154" s="41"/>
    </row>
    <row r="155" spans="5:5" ht="12.75" customHeight="1" x14ac:dyDescent="0.25">
      <c r="E155" s="41"/>
    </row>
    <row r="156" spans="5:5" ht="12.75" customHeight="1" x14ac:dyDescent="0.25">
      <c r="E156" s="41"/>
    </row>
    <row r="157" spans="5:5" ht="12.75" customHeight="1" x14ac:dyDescent="0.25">
      <c r="E157" s="41"/>
    </row>
    <row r="158" spans="5:5" ht="12.75" customHeight="1" x14ac:dyDescent="0.25">
      <c r="E158" s="41"/>
    </row>
    <row r="159" spans="5:5" ht="12.75" customHeight="1" x14ac:dyDescent="0.25">
      <c r="E159" s="41"/>
    </row>
    <row r="160" spans="5:5" ht="12.75" customHeight="1" x14ac:dyDescent="0.25">
      <c r="E160" s="41"/>
    </row>
    <row r="161" spans="5:5" ht="12.75" customHeight="1" x14ac:dyDescent="0.25">
      <c r="E161" s="41"/>
    </row>
    <row r="162" spans="5:5" ht="12.75" customHeight="1" x14ac:dyDescent="0.25">
      <c r="E162" s="41"/>
    </row>
    <row r="163" spans="5:5" ht="12.75" customHeight="1" x14ac:dyDescent="0.25">
      <c r="E163" s="41"/>
    </row>
    <row r="164" spans="5:5" ht="12.75" customHeight="1" x14ac:dyDescent="0.25">
      <c r="E164" s="41"/>
    </row>
    <row r="165" spans="5:5" ht="12.75" customHeight="1" x14ac:dyDescent="0.25">
      <c r="E165" s="41"/>
    </row>
    <row r="166" spans="5:5" ht="12.75" customHeight="1" x14ac:dyDescent="0.25">
      <c r="E166" s="41"/>
    </row>
    <row r="167" spans="5:5" ht="12.75" customHeight="1" x14ac:dyDescent="0.25">
      <c r="E167" s="41"/>
    </row>
    <row r="168" spans="5:5" ht="12.75" customHeight="1" x14ac:dyDescent="0.25">
      <c r="E168" s="41"/>
    </row>
    <row r="169" spans="5:5" ht="12.75" customHeight="1" x14ac:dyDescent="0.25">
      <c r="E169" s="41"/>
    </row>
    <row r="170" spans="5:5" ht="12.75" customHeight="1" x14ac:dyDescent="0.25">
      <c r="E170" s="41"/>
    </row>
    <row r="171" spans="5:5" ht="12.75" customHeight="1" x14ac:dyDescent="0.25">
      <c r="E171" s="41"/>
    </row>
    <row r="172" spans="5:5" ht="12.75" customHeight="1" x14ac:dyDescent="0.25">
      <c r="E172" s="41"/>
    </row>
    <row r="173" spans="5:5" ht="12.75" customHeight="1" x14ac:dyDescent="0.25">
      <c r="E173" s="41"/>
    </row>
    <row r="174" spans="5:5" ht="12.75" customHeight="1" x14ac:dyDescent="0.25">
      <c r="E174" s="41"/>
    </row>
    <row r="175" spans="5:5" ht="12.75" customHeight="1" x14ac:dyDescent="0.25">
      <c r="E175" s="41"/>
    </row>
    <row r="176" spans="5:5" ht="12.75" customHeight="1" x14ac:dyDescent="0.25">
      <c r="E176" s="41"/>
    </row>
    <row r="177" spans="5:5" ht="12.75" customHeight="1" x14ac:dyDescent="0.25">
      <c r="E177" s="41"/>
    </row>
    <row r="178" spans="5:5" ht="12.75" customHeight="1" x14ac:dyDescent="0.25">
      <c r="E178" s="41"/>
    </row>
    <row r="179" spans="5:5" ht="12.75" customHeight="1" x14ac:dyDescent="0.25">
      <c r="E179" s="41"/>
    </row>
    <row r="180" spans="5:5" ht="12.75" customHeight="1" x14ac:dyDescent="0.25">
      <c r="E180" s="41"/>
    </row>
    <row r="181" spans="5:5" ht="12.75" customHeight="1" x14ac:dyDescent="0.25">
      <c r="E181" s="41"/>
    </row>
    <row r="182" spans="5:5" ht="12.75" customHeight="1" x14ac:dyDescent="0.25">
      <c r="E182" s="41"/>
    </row>
    <row r="183" spans="5:5" ht="12.75" customHeight="1" x14ac:dyDescent="0.25">
      <c r="E183" s="41"/>
    </row>
    <row r="184" spans="5:5" ht="12.75" customHeight="1" x14ac:dyDescent="0.25">
      <c r="E184" s="41"/>
    </row>
    <row r="185" spans="5:5" ht="12.75" customHeight="1" x14ac:dyDescent="0.25">
      <c r="E185" s="41"/>
    </row>
    <row r="186" spans="5:5" ht="12.75" customHeight="1" x14ac:dyDescent="0.25">
      <c r="E186" s="41"/>
    </row>
    <row r="187" spans="5:5" ht="12.75" customHeight="1" x14ac:dyDescent="0.25">
      <c r="E187" s="41"/>
    </row>
    <row r="188" spans="5:5" ht="12.75" customHeight="1" x14ac:dyDescent="0.25">
      <c r="E188" s="41"/>
    </row>
    <row r="189" spans="5:5" ht="12.75" customHeight="1" x14ac:dyDescent="0.25">
      <c r="E189" s="41"/>
    </row>
    <row r="190" spans="5:5" ht="12.75" customHeight="1" x14ac:dyDescent="0.25">
      <c r="E190" s="41"/>
    </row>
    <row r="191" spans="5:5" ht="12.75" customHeight="1" x14ac:dyDescent="0.25">
      <c r="E191" s="41"/>
    </row>
    <row r="192" spans="5:5" ht="12.75" customHeight="1" x14ac:dyDescent="0.25">
      <c r="E192" s="41"/>
    </row>
    <row r="193" spans="5:5" ht="12.75" customHeight="1" x14ac:dyDescent="0.25">
      <c r="E193" s="41"/>
    </row>
    <row r="194" spans="5:5" ht="12.75" customHeight="1" x14ac:dyDescent="0.25">
      <c r="E194" s="41"/>
    </row>
    <row r="195" spans="5:5" ht="12.75" customHeight="1" x14ac:dyDescent="0.25">
      <c r="E195" s="41"/>
    </row>
    <row r="196" spans="5:5" ht="12.75" customHeight="1" x14ac:dyDescent="0.25">
      <c r="E196" s="41"/>
    </row>
    <row r="197" spans="5:5" ht="12.75" customHeight="1" x14ac:dyDescent="0.25">
      <c r="E197" s="41"/>
    </row>
    <row r="198" spans="5:5" ht="12.75" customHeight="1" x14ac:dyDescent="0.25">
      <c r="E198" s="41"/>
    </row>
    <row r="199" spans="5:5" ht="12.75" customHeight="1" x14ac:dyDescent="0.25">
      <c r="E199" s="41"/>
    </row>
    <row r="200" spans="5:5" ht="12.75" customHeight="1" x14ac:dyDescent="0.25">
      <c r="E200" s="41"/>
    </row>
    <row r="201" spans="5:5" ht="12.75" customHeight="1" x14ac:dyDescent="0.25">
      <c r="E201" s="41"/>
    </row>
    <row r="202" spans="5:5" ht="12.75" customHeight="1" x14ac:dyDescent="0.25">
      <c r="E202" s="41"/>
    </row>
    <row r="203" spans="5:5" ht="12.75" customHeight="1" x14ac:dyDescent="0.25">
      <c r="E203" s="41"/>
    </row>
    <row r="204" spans="5:5" ht="12.75" customHeight="1" x14ac:dyDescent="0.25">
      <c r="E204" s="41"/>
    </row>
    <row r="205" spans="5:5" ht="12.75" customHeight="1" x14ac:dyDescent="0.25">
      <c r="E205" s="41"/>
    </row>
    <row r="206" spans="5:5" ht="12.75" customHeight="1" x14ac:dyDescent="0.25">
      <c r="E206" s="41"/>
    </row>
    <row r="207" spans="5:5" ht="12.75" customHeight="1" x14ac:dyDescent="0.25">
      <c r="E207" s="41"/>
    </row>
    <row r="208" spans="5:5" ht="12.75" customHeight="1" x14ac:dyDescent="0.25">
      <c r="E208" s="41"/>
    </row>
    <row r="209" spans="5:5" ht="12.75" customHeight="1" x14ac:dyDescent="0.25">
      <c r="E209" s="41"/>
    </row>
    <row r="210" spans="5:5" ht="12.75" customHeight="1" x14ac:dyDescent="0.25">
      <c r="E210" s="41"/>
    </row>
    <row r="211" spans="5:5" ht="12.75" customHeight="1" x14ac:dyDescent="0.25">
      <c r="E211" s="41"/>
    </row>
    <row r="212" spans="5:5" ht="12.75" customHeight="1" x14ac:dyDescent="0.25">
      <c r="E212" s="41"/>
    </row>
    <row r="213" spans="5:5" ht="12.75" customHeight="1" x14ac:dyDescent="0.25">
      <c r="E213" s="41"/>
    </row>
    <row r="214" spans="5:5" ht="12.75" customHeight="1" x14ac:dyDescent="0.25">
      <c r="E214" s="41"/>
    </row>
    <row r="215" spans="5:5" ht="12.75" customHeight="1" x14ac:dyDescent="0.25">
      <c r="E215" s="41"/>
    </row>
    <row r="216" spans="5:5" ht="12.75" customHeight="1" x14ac:dyDescent="0.25">
      <c r="E216" s="41"/>
    </row>
    <row r="217" spans="5:5" ht="12.75" customHeight="1" x14ac:dyDescent="0.25">
      <c r="E217" s="41"/>
    </row>
    <row r="218" spans="5:5" ht="12.75" customHeight="1" x14ac:dyDescent="0.25">
      <c r="E218" s="41"/>
    </row>
    <row r="219" spans="5:5" ht="12.75" customHeight="1" x14ac:dyDescent="0.25">
      <c r="E219" s="41"/>
    </row>
    <row r="220" spans="5:5" ht="12.75" customHeight="1" x14ac:dyDescent="0.25">
      <c r="E220" s="41"/>
    </row>
    <row r="221" spans="5:5" ht="12.75" customHeight="1" x14ac:dyDescent="0.25">
      <c r="E221" s="41"/>
    </row>
    <row r="222" spans="5:5" ht="12.75" customHeight="1" x14ac:dyDescent="0.25">
      <c r="E222" s="41"/>
    </row>
    <row r="223" spans="5:5" ht="12.75" customHeight="1" x14ac:dyDescent="0.25">
      <c r="E223" s="41"/>
    </row>
    <row r="224" spans="5:5" ht="12.75" customHeight="1" x14ac:dyDescent="0.25">
      <c r="E224" s="41"/>
    </row>
    <row r="225" spans="5:5" ht="12.75" customHeight="1" x14ac:dyDescent="0.25">
      <c r="E225" s="41"/>
    </row>
    <row r="226" spans="5:5" ht="12.75" customHeight="1" x14ac:dyDescent="0.25">
      <c r="E226" s="41"/>
    </row>
    <row r="227" spans="5:5" ht="12.75" customHeight="1" x14ac:dyDescent="0.25">
      <c r="E227" s="41"/>
    </row>
    <row r="228" spans="5:5" ht="12.75" customHeight="1" x14ac:dyDescent="0.25">
      <c r="E228" s="41"/>
    </row>
    <row r="229" spans="5:5" ht="12.75" customHeight="1" x14ac:dyDescent="0.25">
      <c r="E229" s="41"/>
    </row>
    <row r="230" spans="5:5" ht="12.75" customHeight="1" x14ac:dyDescent="0.25">
      <c r="E230" s="41"/>
    </row>
    <row r="231" spans="5:5" ht="12.75" customHeight="1" x14ac:dyDescent="0.25">
      <c r="E231" s="41"/>
    </row>
    <row r="232" spans="5:5" ht="12.75" customHeight="1" x14ac:dyDescent="0.25">
      <c r="E232" s="41"/>
    </row>
    <row r="233" spans="5:5" ht="12.75" customHeight="1" x14ac:dyDescent="0.25">
      <c r="E233" s="41"/>
    </row>
    <row r="234" spans="5:5" ht="12.75" customHeight="1" x14ac:dyDescent="0.25">
      <c r="E234" s="41"/>
    </row>
    <row r="235" spans="5:5" ht="12.75" customHeight="1" x14ac:dyDescent="0.25">
      <c r="E235" s="41"/>
    </row>
    <row r="236" spans="5:5" ht="12.75" customHeight="1" x14ac:dyDescent="0.25">
      <c r="E236" s="41"/>
    </row>
    <row r="237" spans="5:5" ht="12.75" customHeight="1" x14ac:dyDescent="0.25">
      <c r="E237" s="41"/>
    </row>
    <row r="238" spans="5:5" ht="12.75" customHeight="1" x14ac:dyDescent="0.25">
      <c r="E238" s="41"/>
    </row>
    <row r="239" spans="5:5" ht="12.75" customHeight="1" x14ac:dyDescent="0.25">
      <c r="E239" s="41"/>
    </row>
    <row r="240" spans="5:5" ht="12.75" customHeight="1" x14ac:dyDescent="0.25">
      <c r="E240" s="41"/>
    </row>
    <row r="241" spans="5:5" ht="12.75" customHeight="1" x14ac:dyDescent="0.25">
      <c r="E241" s="41"/>
    </row>
    <row r="242" spans="5:5" ht="12.75" customHeight="1" x14ac:dyDescent="0.25">
      <c r="E242" s="41"/>
    </row>
    <row r="243" spans="5:5" ht="12.75" customHeight="1" x14ac:dyDescent="0.25">
      <c r="E243" s="41"/>
    </row>
    <row r="244" spans="5:5" ht="12.75" customHeight="1" x14ac:dyDescent="0.25">
      <c r="E244" s="41"/>
    </row>
    <row r="245" spans="5:5" ht="12.75" customHeight="1" x14ac:dyDescent="0.25">
      <c r="E245" s="41"/>
    </row>
    <row r="246" spans="5:5" ht="12.75" customHeight="1" x14ac:dyDescent="0.25">
      <c r="E246" s="41"/>
    </row>
    <row r="247" spans="5:5" ht="12.75" customHeight="1" x14ac:dyDescent="0.25">
      <c r="E247" s="41"/>
    </row>
    <row r="248" spans="5:5" ht="12.75" customHeight="1" x14ac:dyDescent="0.25">
      <c r="E248" s="41"/>
    </row>
    <row r="249" spans="5:5" ht="12.75" customHeight="1" x14ac:dyDescent="0.25">
      <c r="E249" s="41"/>
    </row>
    <row r="250" spans="5:5" ht="12.75" customHeight="1" x14ac:dyDescent="0.25">
      <c r="E250" s="41"/>
    </row>
    <row r="251" spans="5:5" ht="12.75" customHeight="1" x14ac:dyDescent="0.25">
      <c r="E251" s="41"/>
    </row>
    <row r="252" spans="5:5" ht="12.75" customHeight="1" x14ac:dyDescent="0.25">
      <c r="E252" s="41"/>
    </row>
    <row r="253" spans="5:5" ht="12.75" customHeight="1" x14ac:dyDescent="0.25">
      <c r="E253" s="41"/>
    </row>
    <row r="254" spans="5:5" ht="12.75" customHeight="1" x14ac:dyDescent="0.25">
      <c r="E254" s="41"/>
    </row>
    <row r="255" spans="5:5" ht="12.75" customHeight="1" x14ac:dyDescent="0.25">
      <c r="E255" s="41"/>
    </row>
    <row r="256" spans="5:5" ht="12.75" customHeight="1" x14ac:dyDescent="0.25">
      <c r="E256" s="41"/>
    </row>
    <row r="257" spans="5:5" ht="12.75" customHeight="1" x14ac:dyDescent="0.25">
      <c r="E257" s="41"/>
    </row>
    <row r="258" spans="5:5" ht="12.75" customHeight="1" x14ac:dyDescent="0.25">
      <c r="E258" s="41"/>
    </row>
    <row r="259" spans="5:5" ht="12.75" customHeight="1" x14ac:dyDescent="0.25">
      <c r="E259" s="41"/>
    </row>
    <row r="260" spans="5:5" ht="12.75" customHeight="1" x14ac:dyDescent="0.25">
      <c r="E260" s="41"/>
    </row>
    <row r="261" spans="5:5" ht="12.75" customHeight="1" x14ac:dyDescent="0.25">
      <c r="E261" s="41"/>
    </row>
    <row r="262" spans="5:5" ht="12.75" customHeight="1" x14ac:dyDescent="0.25">
      <c r="E262" s="41"/>
    </row>
    <row r="263" spans="5:5" ht="12.75" customHeight="1" x14ac:dyDescent="0.25">
      <c r="E263" s="41"/>
    </row>
    <row r="264" spans="5:5" ht="12.75" customHeight="1" x14ac:dyDescent="0.25">
      <c r="E264" s="41"/>
    </row>
    <row r="265" spans="5:5" ht="12.75" customHeight="1" x14ac:dyDescent="0.25">
      <c r="E265" s="41"/>
    </row>
    <row r="266" spans="5:5" ht="12.75" customHeight="1" x14ac:dyDescent="0.25">
      <c r="E266" s="41"/>
    </row>
    <row r="267" spans="5:5" ht="12.75" customHeight="1" x14ac:dyDescent="0.25">
      <c r="E267" s="41"/>
    </row>
    <row r="268" spans="5:5" ht="12.75" customHeight="1" x14ac:dyDescent="0.25">
      <c r="E268" s="41"/>
    </row>
    <row r="269" spans="5:5" ht="12.75" customHeight="1" x14ac:dyDescent="0.25">
      <c r="E269" s="41"/>
    </row>
    <row r="270" spans="5:5" ht="12.75" customHeight="1" x14ac:dyDescent="0.25">
      <c r="E270" s="41"/>
    </row>
    <row r="271" spans="5:5" ht="12.75" customHeight="1" x14ac:dyDescent="0.25">
      <c r="E271" s="41"/>
    </row>
    <row r="272" spans="5:5" ht="12.75" customHeight="1" x14ac:dyDescent="0.25">
      <c r="E272" s="41"/>
    </row>
    <row r="273" spans="5:5" ht="12.75" customHeight="1" x14ac:dyDescent="0.25">
      <c r="E273" s="41"/>
    </row>
    <row r="274" spans="5:5" ht="12.75" customHeight="1" x14ac:dyDescent="0.25">
      <c r="E274" s="41"/>
    </row>
    <row r="275" spans="5:5" ht="12.75" customHeight="1" x14ac:dyDescent="0.25">
      <c r="E275" s="41"/>
    </row>
    <row r="276" spans="5:5" ht="12.75" customHeight="1" x14ac:dyDescent="0.25">
      <c r="E276" s="41"/>
    </row>
    <row r="277" spans="5:5" ht="12.75" customHeight="1" x14ac:dyDescent="0.25">
      <c r="E277" s="41"/>
    </row>
    <row r="278" spans="5:5" ht="12.75" customHeight="1" x14ac:dyDescent="0.25">
      <c r="E278" s="41"/>
    </row>
    <row r="279" spans="5:5" ht="12.75" customHeight="1" x14ac:dyDescent="0.25">
      <c r="E279" s="41"/>
    </row>
    <row r="280" spans="5:5" ht="12.75" customHeight="1" x14ac:dyDescent="0.25">
      <c r="E280" s="41"/>
    </row>
    <row r="281" spans="5:5" ht="12.75" customHeight="1" x14ac:dyDescent="0.25">
      <c r="E281" s="41"/>
    </row>
    <row r="282" spans="5:5" ht="12.75" customHeight="1" x14ac:dyDescent="0.25">
      <c r="E282" s="41"/>
    </row>
    <row r="283" spans="5:5" ht="12.75" customHeight="1" x14ac:dyDescent="0.25">
      <c r="E283" s="41"/>
    </row>
    <row r="284" spans="5:5" ht="12.75" customHeight="1" x14ac:dyDescent="0.25">
      <c r="E284" s="41"/>
    </row>
    <row r="285" spans="5:5" ht="12.75" customHeight="1" x14ac:dyDescent="0.25">
      <c r="E285" s="41"/>
    </row>
    <row r="286" spans="5:5" ht="12.75" customHeight="1" x14ac:dyDescent="0.25">
      <c r="E286" s="41"/>
    </row>
    <row r="287" spans="5:5" ht="12.75" customHeight="1" x14ac:dyDescent="0.25">
      <c r="E287" s="41"/>
    </row>
    <row r="288" spans="5:5" ht="12.75" customHeight="1" x14ac:dyDescent="0.25">
      <c r="E288" s="41"/>
    </row>
    <row r="289" spans="5:5" ht="12.75" customHeight="1" x14ac:dyDescent="0.25">
      <c r="E289" s="41"/>
    </row>
    <row r="290" spans="5:5" ht="12.75" customHeight="1" x14ac:dyDescent="0.25">
      <c r="E290" s="41"/>
    </row>
    <row r="291" spans="5:5" ht="12.75" customHeight="1" x14ac:dyDescent="0.25">
      <c r="E291" s="41"/>
    </row>
    <row r="292" spans="5:5" ht="12.75" customHeight="1" x14ac:dyDescent="0.25">
      <c r="E292" s="41"/>
    </row>
    <row r="293" spans="5:5" ht="12.75" customHeight="1" x14ac:dyDescent="0.25">
      <c r="E293" s="41"/>
    </row>
    <row r="294" spans="5:5" ht="12.75" customHeight="1" x14ac:dyDescent="0.25">
      <c r="E294" s="41"/>
    </row>
    <row r="295" spans="5:5" ht="12.75" customHeight="1" x14ac:dyDescent="0.25">
      <c r="E295" s="41"/>
    </row>
    <row r="296" spans="5:5" ht="12.75" customHeight="1" x14ac:dyDescent="0.25">
      <c r="E296" s="41"/>
    </row>
    <row r="297" spans="5:5" ht="12.75" customHeight="1" x14ac:dyDescent="0.25">
      <c r="E297" s="41"/>
    </row>
    <row r="298" spans="5:5" ht="12.75" customHeight="1" x14ac:dyDescent="0.25">
      <c r="E298" s="41"/>
    </row>
    <row r="299" spans="5:5" ht="12.75" customHeight="1" x14ac:dyDescent="0.25">
      <c r="E299" s="41"/>
    </row>
    <row r="300" spans="5:5" ht="12.75" customHeight="1" x14ac:dyDescent="0.25">
      <c r="E300" s="41"/>
    </row>
    <row r="301" spans="5:5" ht="12.75" customHeight="1" x14ac:dyDescent="0.25">
      <c r="E301" s="41"/>
    </row>
    <row r="302" spans="5:5" ht="12.75" customHeight="1" x14ac:dyDescent="0.25">
      <c r="E302" s="41"/>
    </row>
    <row r="303" spans="5:5" ht="12.75" customHeight="1" x14ac:dyDescent="0.25">
      <c r="E303" s="41"/>
    </row>
    <row r="304" spans="5:5" ht="12.75" customHeight="1" x14ac:dyDescent="0.25">
      <c r="E304" s="41"/>
    </row>
    <row r="305" spans="5:5" ht="12.75" customHeight="1" x14ac:dyDescent="0.25">
      <c r="E305" s="41"/>
    </row>
    <row r="306" spans="5:5" ht="12.75" customHeight="1" x14ac:dyDescent="0.25">
      <c r="E306" s="41"/>
    </row>
    <row r="307" spans="5:5" ht="12.75" customHeight="1" x14ac:dyDescent="0.25">
      <c r="E307" s="41"/>
    </row>
    <row r="308" spans="5:5" ht="12.75" customHeight="1" x14ac:dyDescent="0.25">
      <c r="E308" s="41"/>
    </row>
    <row r="309" spans="5:5" ht="12.75" customHeight="1" x14ac:dyDescent="0.25">
      <c r="E309" s="41"/>
    </row>
    <row r="310" spans="5:5" ht="12.75" customHeight="1" x14ac:dyDescent="0.25">
      <c r="E310" s="41"/>
    </row>
    <row r="311" spans="5:5" ht="12.75" customHeight="1" x14ac:dyDescent="0.25">
      <c r="E311" s="41"/>
    </row>
    <row r="312" spans="5:5" ht="12.75" customHeight="1" x14ac:dyDescent="0.25">
      <c r="E312" s="41"/>
    </row>
    <row r="313" spans="5:5" ht="12.75" customHeight="1" x14ac:dyDescent="0.25">
      <c r="E313" s="41"/>
    </row>
    <row r="314" spans="5:5" ht="12.75" customHeight="1" x14ac:dyDescent="0.25">
      <c r="E314" s="41"/>
    </row>
    <row r="315" spans="5:5" ht="12.75" customHeight="1" x14ac:dyDescent="0.25">
      <c r="E315" s="41"/>
    </row>
    <row r="316" spans="5:5" ht="12.75" customHeight="1" x14ac:dyDescent="0.25">
      <c r="E316" s="41"/>
    </row>
    <row r="317" spans="5:5" ht="12.75" customHeight="1" x14ac:dyDescent="0.25">
      <c r="E317" s="41"/>
    </row>
    <row r="318" spans="5:5" ht="12.75" customHeight="1" x14ac:dyDescent="0.25">
      <c r="E318" s="41"/>
    </row>
    <row r="319" spans="5:5" ht="12.75" customHeight="1" x14ac:dyDescent="0.25">
      <c r="E319" s="41"/>
    </row>
    <row r="320" spans="5:5" ht="12.75" customHeight="1" x14ac:dyDescent="0.25">
      <c r="E320" s="41"/>
    </row>
    <row r="321" spans="5:5" ht="12.75" customHeight="1" x14ac:dyDescent="0.25">
      <c r="E321" s="41"/>
    </row>
    <row r="322" spans="5:5" ht="12.75" customHeight="1" x14ac:dyDescent="0.25">
      <c r="E322" s="41"/>
    </row>
    <row r="323" spans="5:5" ht="12.75" customHeight="1" x14ac:dyDescent="0.25">
      <c r="E323" s="41"/>
    </row>
    <row r="324" spans="5:5" ht="12.75" customHeight="1" x14ac:dyDescent="0.25">
      <c r="E324" s="41"/>
    </row>
    <row r="325" spans="5:5" ht="12.75" customHeight="1" x14ac:dyDescent="0.25">
      <c r="E325" s="41"/>
    </row>
    <row r="326" spans="5:5" ht="12.75" customHeight="1" x14ac:dyDescent="0.25">
      <c r="E326" s="41"/>
    </row>
    <row r="327" spans="5:5" ht="12.75" customHeight="1" x14ac:dyDescent="0.25">
      <c r="E327" s="41"/>
    </row>
    <row r="328" spans="5:5" ht="12.75" customHeight="1" x14ac:dyDescent="0.25">
      <c r="E328" s="41"/>
    </row>
    <row r="329" spans="5:5" ht="12.75" customHeight="1" x14ac:dyDescent="0.25">
      <c r="E329" s="41"/>
    </row>
    <row r="330" spans="5:5" ht="12.75" customHeight="1" x14ac:dyDescent="0.25">
      <c r="E330" s="41"/>
    </row>
    <row r="331" spans="5:5" ht="12.75" customHeight="1" x14ac:dyDescent="0.25">
      <c r="E331" s="41"/>
    </row>
    <row r="332" spans="5:5" ht="12.75" customHeight="1" x14ac:dyDescent="0.25">
      <c r="E332" s="41"/>
    </row>
    <row r="333" spans="5:5" ht="12.75" customHeight="1" x14ac:dyDescent="0.25">
      <c r="E333" s="41"/>
    </row>
    <row r="334" spans="5:5" ht="12.75" customHeight="1" x14ac:dyDescent="0.25">
      <c r="E334" s="41"/>
    </row>
    <row r="335" spans="5:5" ht="12.75" customHeight="1" x14ac:dyDescent="0.25">
      <c r="E335" s="41"/>
    </row>
    <row r="336" spans="5:5" ht="12.75" customHeight="1" x14ac:dyDescent="0.25">
      <c r="E336" s="41"/>
    </row>
    <row r="337" spans="5:5" ht="12.75" customHeight="1" x14ac:dyDescent="0.25">
      <c r="E337" s="41"/>
    </row>
    <row r="338" spans="5:5" ht="12.75" customHeight="1" x14ac:dyDescent="0.25">
      <c r="E338" s="41"/>
    </row>
    <row r="339" spans="5:5" ht="12.75" customHeight="1" x14ac:dyDescent="0.25">
      <c r="E339" s="41"/>
    </row>
    <row r="340" spans="5:5" ht="12.75" customHeight="1" x14ac:dyDescent="0.25">
      <c r="E340" s="41"/>
    </row>
    <row r="341" spans="5:5" ht="12.75" customHeight="1" x14ac:dyDescent="0.25">
      <c r="E341" s="41"/>
    </row>
    <row r="342" spans="5:5" ht="12.75" customHeight="1" x14ac:dyDescent="0.25">
      <c r="E342" s="41"/>
    </row>
    <row r="343" spans="5:5" ht="12.75" customHeight="1" x14ac:dyDescent="0.25">
      <c r="E343" s="41"/>
    </row>
    <row r="344" spans="5:5" ht="12.75" customHeight="1" x14ac:dyDescent="0.25">
      <c r="E344" s="41"/>
    </row>
    <row r="345" spans="5:5" ht="12.75" customHeight="1" x14ac:dyDescent="0.25">
      <c r="E345" s="41"/>
    </row>
    <row r="346" spans="5:5" ht="12.75" customHeight="1" x14ac:dyDescent="0.25">
      <c r="E346" s="41"/>
    </row>
    <row r="347" spans="5:5" ht="12.75" customHeight="1" x14ac:dyDescent="0.25">
      <c r="E347" s="41"/>
    </row>
    <row r="348" spans="5:5" ht="12.75" customHeight="1" x14ac:dyDescent="0.25">
      <c r="E348" s="41"/>
    </row>
    <row r="349" spans="5:5" ht="12.75" customHeight="1" x14ac:dyDescent="0.25">
      <c r="E349" s="41"/>
    </row>
    <row r="350" spans="5:5" ht="12.75" customHeight="1" x14ac:dyDescent="0.25">
      <c r="E350" s="41"/>
    </row>
    <row r="351" spans="5:5" ht="12.75" customHeight="1" x14ac:dyDescent="0.25">
      <c r="E351" s="41"/>
    </row>
    <row r="352" spans="5:5" ht="12.75" customHeight="1" x14ac:dyDescent="0.25">
      <c r="E352" s="41"/>
    </row>
    <row r="353" spans="5:5" ht="12.75" customHeight="1" x14ac:dyDescent="0.25">
      <c r="E353" s="41"/>
    </row>
    <row r="354" spans="5:5" ht="12.75" customHeight="1" x14ac:dyDescent="0.25">
      <c r="E354" s="41"/>
    </row>
    <row r="355" spans="5:5" ht="12.75" customHeight="1" x14ac:dyDescent="0.25">
      <c r="E355" s="41"/>
    </row>
    <row r="356" spans="5:5" ht="12.75" customHeight="1" x14ac:dyDescent="0.25">
      <c r="E356" s="41"/>
    </row>
    <row r="357" spans="5:5" ht="12.75" customHeight="1" x14ac:dyDescent="0.25">
      <c r="E357" s="41"/>
    </row>
    <row r="358" spans="5:5" ht="12.75" customHeight="1" x14ac:dyDescent="0.25">
      <c r="E358" s="41"/>
    </row>
    <row r="359" spans="5:5" ht="12.75" customHeight="1" x14ac:dyDescent="0.25">
      <c r="E359" s="41"/>
    </row>
    <row r="360" spans="5:5" ht="12.75" customHeight="1" x14ac:dyDescent="0.25">
      <c r="E360" s="41"/>
    </row>
    <row r="361" spans="5:5" ht="12.75" customHeight="1" x14ac:dyDescent="0.25">
      <c r="E361" s="41"/>
    </row>
    <row r="362" spans="5:5" ht="12.75" customHeight="1" x14ac:dyDescent="0.25">
      <c r="E362" s="41"/>
    </row>
    <row r="363" spans="5:5" ht="12.75" customHeight="1" x14ac:dyDescent="0.25">
      <c r="E363" s="41"/>
    </row>
    <row r="364" spans="5:5" ht="12.75" customHeight="1" x14ac:dyDescent="0.25">
      <c r="E364" s="41"/>
    </row>
    <row r="365" spans="5:5" ht="12.75" customHeight="1" x14ac:dyDescent="0.25">
      <c r="E365" s="41"/>
    </row>
    <row r="366" spans="5:5" ht="12.75" customHeight="1" x14ac:dyDescent="0.25">
      <c r="E366" s="41"/>
    </row>
    <row r="367" spans="5:5" ht="12.75" customHeight="1" x14ac:dyDescent="0.25">
      <c r="E367" s="41"/>
    </row>
    <row r="368" spans="5:5" ht="12.75" customHeight="1" x14ac:dyDescent="0.25">
      <c r="E368" s="41"/>
    </row>
    <row r="369" spans="5:5" ht="12.75" customHeight="1" x14ac:dyDescent="0.25">
      <c r="E369" s="41"/>
    </row>
    <row r="370" spans="5:5" ht="12.75" customHeight="1" x14ac:dyDescent="0.25">
      <c r="E370" s="41"/>
    </row>
    <row r="371" spans="5:5" ht="12.75" customHeight="1" x14ac:dyDescent="0.25">
      <c r="E371" s="41"/>
    </row>
    <row r="372" spans="5:5" ht="12.75" customHeight="1" x14ac:dyDescent="0.25">
      <c r="E372" s="41"/>
    </row>
    <row r="373" spans="5:5" ht="12.75" customHeight="1" x14ac:dyDescent="0.25">
      <c r="E373" s="41"/>
    </row>
    <row r="374" spans="5:5" ht="12.75" customHeight="1" x14ac:dyDescent="0.25">
      <c r="E374" s="41"/>
    </row>
    <row r="375" spans="5:5" ht="12.75" customHeight="1" x14ac:dyDescent="0.25">
      <c r="E375" s="41"/>
    </row>
    <row r="376" spans="5:5" ht="12.75" customHeight="1" x14ac:dyDescent="0.25">
      <c r="E376" s="41"/>
    </row>
    <row r="377" spans="5:5" ht="12.75" customHeight="1" x14ac:dyDescent="0.25">
      <c r="E377" s="41"/>
    </row>
    <row r="378" spans="5:5" ht="12.75" customHeight="1" x14ac:dyDescent="0.25">
      <c r="E378" s="41"/>
    </row>
    <row r="379" spans="5:5" ht="12.75" customHeight="1" x14ac:dyDescent="0.25">
      <c r="E379" s="41"/>
    </row>
    <row r="380" spans="5:5" ht="12.75" customHeight="1" x14ac:dyDescent="0.25">
      <c r="E380" s="41"/>
    </row>
    <row r="381" spans="5:5" ht="12.75" customHeight="1" x14ac:dyDescent="0.25">
      <c r="E381" s="41"/>
    </row>
    <row r="382" spans="5:5" ht="12.75" customHeight="1" x14ac:dyDescent="0.25">
      <c r="E382" s="41"/>
    </row>
    <row r="383" spans="5:5" ht="12.75" customHeight="1" x14ac:dyDescent="0.25">
      <c r="E383" s="41"/>
    </row>
    <row r="384" spans="5:5" ht="12.75" customHeight="1" x14ac:dyDescent="0.25">
      <c r="E384" s="41"/>
    </row>
    <row r="385" spans="5:5" ht="12.75" customHeight="1" x14ac:dyDescent="0.25">
      <c r="E385" s="41"/>
    </row>
    <row r="386" spans="5:5" ht="12.75" customHeight="1" x14ac:dyDescent="0.25">
      <c r="E386" s="41"/>
    </row>
    <row r="387" spans="5:5" ht="12.75" customHeight="1" x14ac:dyDescent="0.25">
      <c r="E387" s="41"/>
    </row>
    <row r="388" spans="5:5" ht="12.75" customHeight="1" x14ac:dyDescent="0.25">
      <c r="E388" s="41"/>
    </row>
    <row r="389" spans="5:5" ht="12.75" customHeight="1" x14ac:dyDescent="0.25">
      <c r="E389" s="41"/>
    </row>
    <row r="390" spans="5:5" ht="12.75" customHeight="1" x14ac:dyDescent="0.25">
      <c r="E390" s="41"/>
    </row>
    <row r="391" spans="5:5" ht="12.75" customHeight="1" x14ac:dyDescent="0.25">
      <c r="E391" s="41"/>
    </row>
    <row r="392" spans="5:5" ht="12.75" customHeight="1" x14ac:dyDescent="0.25">
      <c r="E392" s="41"/>
    </row>
    <row r="393" spans="5:5" ht="12.75" customHeight="1" x14ac:dyDescent="0.25">
      <c r="E393" s="41"/>
    </row>
    <row r="394" spans="5:5" ht="12.75" customHeight="1" x14ac:dyDescent="0.25">
      <c r="E394" s="41"/>
    </row>
    <row r="395" spans="5:5" ht="12.75" customHeight="1" x14ac:dyDescent="0.25">
      <c r="E395" s="41"/>
    </row>
    <row r="396" spans="5:5" ht="12.75" customHeight="1" x14ac:dyDescent="0.25">
      <c r="E396" s="41"/>
    </row>
    <row r="397" spans="5:5" ht="12.75" customHeight="1" x14ac:dyDescent="0.25">
      <c r="E397" s="41"/>
    </row>
    <row r="398" spans="5:5" ht="12.75" customHeight="1" x14ac:dyDescent="0.25">
      <c r="E398" s="41"/>
    </row>
    <row r="399" spans="5:5" ht="12.75" customHeight="1" x14ac:dyDescent="0.25">
      <c r="E399" s="41"/>
    </row>
    <row r="400" spans="5:5" ht="12.75" customHeight="1" x14ac:dyDescent="0.25">
      <c r="E400" s="41"/>
    </row>
    <row r="401" spans="5:5" ht="12.75" customHeight="1" x14ac:dyDescent="0.25">
      <c r="E401" s="41"/>
    </row>
    <row r="402" spans="5:5" ht="12.75" customHeight="1" x14ac:dyDescent="0.25">
      <c r="E402" s="41"/>
    </row>
    <row r="403" spans="5:5" ht="12.75" customHeight="1" x14ac:dyDescent="0.25">
      <c r="E403" s="41"/>
    </row>
    <row r="404" spans="5:5" ht="12.75" customHeight="1" x14ac:dyDescent="0.25">
      <c r="E404" s="41"/>
    </row>
    <row r="405" spans="5:5" ht="12.75" customHeight="1" x14ac:dyDescent="0.25">
      <c r="E405" s="41"/>
    </row>
    <row r="406" spans="5:5" ht="12.75" customHeight="1" x14ac:dyDescent="0.25">
      <c r="E406" s="41"/>
    </row>
    <row r="407" spans="5:5" ht="12.75" customHeight="1" x14ac:dyDescent="0.25">
      <c r="E407" s="41"/>
    </row>
    <row r="408" spans="5:5" ht="12.75" customHeight="1" x14ac:dyDescent="0.25">
      <c r="E408" s="41"/>
    </row>
    <row r="409" spans="5:5" ht="12.75" customHeight="1" x14ac:dyDescent="0.25">
      <c r="E409" s="41"/>
    </row>
    <row r="410" spans="5:5" ht="12.75" customHeight="1" x14ac:dyDescent="0.25">
      <c r="E410" s="41"/>
    </row>
    <row r="411" spans="5:5" ht="12.75" customHeight="1" x14ac:dyDescent="0.25">
      <c r="E411" s="41"/>
    </row>
    <row r="412" spans="5:5" ht="12.75" customHeight="1" x14ac:dyDescent="0.25">
      <c r="E412" s="41"/>
    </row>
    <row r="413" spans="5:5" ht="12.75" customHeight="1" x14ac:dyDescent="0.25">
      <c r="E413" s="41"/>
    </row>
    <row r="414" spans="5:5" ht="12.75" customHeight="1" x14ac:dyDescent="0.25">
      <c r="E414" s="41"/>
    </row>
    <row r="415" spans="5:5" ht="12.75" customHeight="1" x14ac:dyDescent="0.25">
      <c r="E415" s="41"/>
    </row>
    <row r="416" spans="5:5" ht="12.75" customHeight="1" x14ac:dyDescent="0.25">
      <c r="E416" s="41"/>
    </row>
    <row r="417" spans="5:5" ht="12.75" customHeight="1" x14ac:dyDescent="0.25">
      <c r="E417" s="41"/>
    </row>
    <row r="418" spans="5:5" ht="12.75" customHeight="1" x14ac:dyDescent="0.25">
      <c r="E418" s="41"/>
    </row>
    <row r="419" spans="5:5" ht="12.75" customHeight="1" x14ac:dyDescent="0.25">
      <c r="E419" s="41"/>
    </row>
    <row r="420" spans="5:5" ht="12.75" customHeight="1" x14ac:dyDescent="0.25">
      <c r="E420" s="41"/>
    </row>
    <row r="421" spans="5:5" ht="12.75" customHeight="1" x14ac:dyDescent="0.25">
      <c r="E421" s="41"/>
    </row>
    <row r="422" spans="5:5" ht="12.75" customHeight="1" x14ac:dyDescent="0.25">
      <c r="E422" s="41"/>
    </row>
    <row r="423" spans="5:5" ht="12.75" customHeight="1" x14ac:dyDescent="0.25">
      <c r="E423" s="41"/>
    </row>
    <row r="424" spans="5:5" ht="12.75" customHeight="1" x14ac:dyDescent="0.25">
      <c r="E424" s="41"/>
    </row>
    <row r="425" spans="5:5" ht="12.75" customHeight="1" x14ac:dyDescent="0.25">
      <c r="E425" s="41"/>
    </row>
    <row r="426" spans="5:5" ht="12.75" customHeight="1" x14ac:dyDescent="0.25">
      <c r="E426" s="41"/>
    </row>
    <row r="427" spans="5:5" ht="12.75" customHeight="1" x14ac:dyDescent="0.25">
      <c r="E427" s="41"/>
    </row>
    <row r="428" spans="5:5" ht="12.75" customHeight="1" x14ac:dyDescent="0.25">
      <c r="E428" s="41"/>
    </row>
    <row r="429" spans="5:5" ht="12.75" customHeight="1" x14ac:dyDescent="0.25">
      <c r="E429" s="41"/>
    </row>
    <row r="430" spans="5:5" ht="12.75" customHeight="1" x14ac:dyDescent="0.25">
      <c r="E430" s="41"/>
    </row>
    <row r="431" spans="5:5" ht="12.75" customHeight="1" x14ac:dyDescent="0.25">
      <c r="E431" s="41"/>
    </row>
    <row r="432" spans="5:5" ht="12.75" customHeight="1" x14ac:dyDescent="0.25">
      <c r="E432" s="41"/>
    </row>
    <row r="433" spans="5:5" ht="12.75" customHeight="1" x14ac:dyDescent="0.25">
      <c r="E433" s="41"/>
    </row>
    <row r="434" spans="5:5" ht="12.75" customHeight="1" x14ac:dyDescent="0.25">
      <c r="E434" s="41"/>
    </row>
    <row r="435" spans="5:5" ht="12.75" customHeight="1" x14ac:dyDescent="0.25">
      <c r="E435" s="41"/>
    </row>
    <row r="436" spans="5:5" ht="12.75" customHeight="1" x14ac:dyDescent="0.25">
      <c r="E436" s="41"/>
    </row>
    <row r="437" spans="5:5" ht="12.75" customHeight="1" x14ac:dyDescent="0.25">
      <c r="E437" s="41"/>
    </row>
    <row r="438" spans="5:5" ht="12.75" customHeight="1" x14ac:dyDescent="0.25">
      <c r="E438" s="41"/>
    </row>
    <row r="439" spans="5:5" ht="12.75" customHeight="1" x14ac:dyDescent="0.25">
      <c r="E439" s="41"/>
    </row>
    <row r="440" spans="5:5" ht="12.75" customHeight="1" x14ac:dyDescent="0.25">
      <c r="E440" s="41"/>
    </row>
    <row r="441" spans="5:5" ht="12.75" customHeight="1" x14ac:dyDescent="0.25">
      <c r="E441" s="41"/>
    </row>
    <row r="442" spans="5:5" ht="12.75" customHeight="1" x14ac:dyDescent="0.25">
      <c r="E442" s="41"/>
    </row>
    <row r="443" spans="5:5" ht="12.75" customHeight="1" x14ac:dyDescent="0.25">
      <c r="E443" s="41"/>
    </row>
    <row r="444" spans="5:5" ht="12.75" customHeight="1" x14ac:dyDescent="0.25">
      <c r="E444" s="41"/>
    </row>
    <row r="445" spans="5:5" ht="12.75" customHeight="1" x14ac:dyDescent="0.25">
      <c r="E445" s="41"/>
    </row>
    <row r="446" spans="5:5" ht="12.75" customHeight="1" x14ac:dyDescent="0.25">
      <c r="E446" s="41"/>
    </row>
    <row r="447" spans="5:5" ht="12.75" customHeight="1" x14ac:dyDescent="0.25">
      <c r="E447" s="41"/>
    </row>
    <row r="448" spans="5:5" ht="12.75" customHeight="1" x14ac:dyDescent="0.25">
      <c r="E448" s="41"/>
    </row>
    <row r="449" spans="5:5" ht="12.75" customHeight="1" x14ac:dyDescent="0.25">
      <c r="E449" s="41"/>
    </row>
    <row r="450" spans="5:5" ht="12.75" customHeight="1" x14ac:dyDescent="0.25">
      <c r="E450" s="41"/>
    </row>
    <row r="451" spans="5:5" ht="12.75" customHeight="1" x14ac:dyDescent="0.25">
      <c r="E451" s="41"/>
    </row>
    <row r="452" spans="5:5" ht="12.75" customHeight="1" x14ac:dyDescent="0.25">
      <c r="E452" s="41"/>
    </row>
    <row r="453" spans="5:5" ht="12.75" customHeight="1" x14ac:dyDescent="0.25">
      <c r="E453" s="41"/>
    </row>
    <row r="454" spans="5:5" ht="12.75" customHeight="1" x14ac:dyDescent="0.25">
      <c r="E454" s="41"/>
    </row>
    <row r="455" spans="5:5" ht="12.75" customHeight="1" x14ac:dyDescent="0.25">
      <c r="E455" s="41"/>
    </row>
    <row r="456" spans="5:5" ht="12.75" customHeight="1" x14ac:dyDescent="0.25">
      <c r="E456" s="41"/>
    </row>
    <row r="457" spans="5:5" ht="12.75" customHeight="1" x14ac:dyDescent="0.25">
      <c r="E457" s="41"/>
    </row>
    <row r="458" spans="5:5" ht="12.75" customHeight="1" x14ac:dyDescent="0.25">
      <c r="E458" s="41"/>
    </row>
    <row r="459" spans="5:5" ht="12.75" customHeight="1" x14ac:dyDescent="0.25">
      <c r="E459" s="41"/>
    </row>
    <row r="460" spans="5:5" ht="12.75" customHeight="1" x14ac:dyDescent="0.25">
      <c r="E460" s="41"/>
    </row>
    <row r="461" spans="5:5" ht="12.75" customHeight="1" x14ac:dyDescent="0.25">
      <c r="E461" s="41"/>
    </row>
    <row r="462" spans="5:5" ht="12.75" customHeight="1" x14ac:dyDescent="0.25">
      <c r="E462" s="41"/>
    </row>
    <row r="463" spans="5:5" ht="12.75" customHeight="1" x14ac:dyDescent="0.25">
      <c r="E463" s="41"/>
    </row>
    <row r="464" spans="5:5" ht="12.75" customHeight="1" x14ac:dyDescent="0.25">
      <c r="E464" s="41"/>
    </row>
    <row r="465" spans="5:5" ht="12.75" customHeight="1" x14ac:dyDescent="0.25">
      <c r="E465" s="41"/>
    </row>
    <row r="466" spans="5:5" ht="12.75" customHeight="1" x14ac:dyDescent="0.25">
      <c r="E466" s="41"/>
    </row>
    <row r="467" spans="5:5" ht="12.75" customHeight="1" x14ac:dyDescent="0.25">
      <c r="E467" s="41"/>
    </row>
    <row r="468" spans="5:5" ht="12.75" customHeight="1" x14ac:dyDescent="0.25">
      <c r="E468" s="41"/>
    </row>
    <row r="469" spans="5:5" ht="12.75" customHeight="1" x14ac:dyDescent="0.25">
      <c r="E469" s="41"/>
    </row>
    <row r="470" spans="5:5" ht="12.75" customHeight="1" x14ac:dyDescent="0.25">
      <c r="E470" s="41"/>
    </row>
    <row r="471" spans="5:5" ht="12.75" customHeight="1" x14ac:dyDescent="0.25">
      <c r="E471" s="41"/>
    </row>
    <row r="472" spans="5:5" ht="12.75" customHeight="1" x14ac:dyDescent="0.25">
      <c r="E472" s="41"/>
    </row>
    <row r="473" spans="5:5" ht="12.75" customHeight="1" x14ac:dyDescent="0.25">
      <c r="E473" s="41"/>
    </row>
    <row r="474" spans="5:5" ht="12.75" customHeight="1" x14ac:dyDescent="0.25">
      <c r="E474" s="41"/>
    </row>
    <row r="475" spans="5:5" ht="12.75" customHeight="1" x14ac:dyDescent="0.25">
      <c r="E475" s="41"/>
    </row>
    <row r="476" spans="5:5" ht="12.75" customHeight="1" x14ac:dyDescent="0.25">
      <c r="E476" s="41"/>
    </row>
    <row r="477" spans="5:5" ht="12.75" customHeight="1" x14ac:dyDescent="0.25">
      <c r="E477" s="41"/>
    </row>
    <row r="478" spans="5:5" ht="12.75" customHeight="1" x14ac:dyDescent="0.25">
      <c r="E478" s="41"/>
    </row>
    <row r="479" spans="5:5" ht="12.75" customHeight="1" x14ac:dyDescent="0.25">
      <c r="E479" s="41"/>
    </row>
    <row r="480" spans="5:5" ht="12.75" customHeight="1" x14ac:dyDescent="0.25">
      <c r="E480" s="41"/>
    </row>
    <row r="481" spans="5:5" ht="12.75" customHeight="1" x14ac:dyDescent="0.25">
      <c r="E481" s="41"/>
    </row>
    <row r="482" spans="5:5" ht="12.75" customHeight="1" x14ac:dyDescent="0.25">
      <c r="E482" s="41"/>
    </row>
    <row r="483" spans="5:5" ht="12.75" customHeight="1" x14ac:dyDescent="0.25">
      <c r="E483" s="41"/>
    </row>
    <row r="484" spans="5:5" ht="12.75" customHeight="1" x14ac:dyDescent="0.25">
      <c r="E484" s="41"/>
    </row>
    <row r="485" spans="5:5" ht="12.75" customHeight="1" x14ac:dyDescent="0.25">
      <c r="E485" s="41"/>
    </row>
    <row r="486" spans="5:5" ht="12.75" customHeight="1" x14ac:dyDescent="0.25">
      <c r="E486" s="41"/>
    </row>
    <row r="487" spans="5:5" ht="12.75" customHeight="1" x14ac:dyDescent="0.25">
      <c r="E487" s="41"/>
    </row>
    <row r="488" spans="5:5" ht="12.75" customHeight="1" x14ac:dyDescent="0.25">
      <c r="E488" s="41"/>
    </row>
    <row r="489" spans="5:5" ht="12.75" customHeight="1" x14ac:dyDescent="0.25">
      <c r="E489" s="41"/>
    </row>
    <row r="490" spans="5:5" ht="12.75" customHeight="1" x14ac:dyDescent="0.25">
      <c r="E490" s="41"/>
    </row>
    <row r="491" spans="5:5" ht="12.75" customHeight="1" x14ac:dyDescent="0.25">
      <c r="E491" s="41"/>
    </row>
    <row r="492" spans="5:5" ht="12.75" customHeight="1" x14ac:dyDescent="0.25">
      <c r="E492" s="41"/>
    </row>
    <row r="493" spans="5:5" ht="12.75" customHeight="1" x14ac:dyDescent="0.25">
      <c r="E493" s="41"/>
    </row>
    <row r="494" spans="5:5" ht="12.75" customHeight="1" x14ac:dyDescent="0.25">
      <c r="E494" s="41"/>
    </row>
    <row r="495" spans="5:5" ht="12.75" customHeight="1" x14ac:dyDescent="0.25">
      <c r="E495" s="41"/>
    </row>
    <row r="496" spans="5:5" ht="12.75" customHeight="1" x14ac:dyDescent="0.25">
      <c r="E496" s="41"/>
    </row>
    <row r="497" spans="5:5" ht="12.75" customHeight="1" x14ac:dyDescent="0.25">
      <c r="E497" s="41"/>
    </row>
    <row r="498" spans="5:5" ht="12.75" customHeight="1" x14ac:dyDescent="0.25">
      <c r="E498" s="41"/>
    </row>
    <row r="499" spans="5:5" ht="12.75" customHeight="1" x14ac:dyDescent="0.25">
      <c r="E499" s="41"/>
    </row>
    <row r="500" spans="5:5" ht="12.75" customHeight="1" x14ac:dyDescent="0.25">
      <c r="E500" s="41"/>
    </row>
    <row r="501" spans="5:5" ht="12.75" customHeight="1" x14ac:dyDescent="0.25">
      <c r="E501" s="41"/>
    </row>
    <row r="502" spans="5:5" ht="12.75" customHeight="1" x14ac:dyDescent="0.25">
      <c r="E502" s="41"/>
    </row>
    <row r="503" spans="5:5" ht="12.75" customHeight="1" x14ac:dyDescent="0.25">
      <c r="E503" s="41"/>
    </row>
    <row r="504" spans="5:5" ht="12.75" customHeight="1" x14ac:dyDescent="0.25">
      <c r="E504" s="41"/>
    </row>
    <row r="505" spans="5:5" ht="12.75" customHeight="1" x14ac:dyDescent="0.25">
      <c r="E505" s="41"/>
    </row>
    <row r="506" spans="5:5" ht="12.75" customHeight="1" x14ac:dyDescent="0.25">
      <c r="E506" s="41"/>
    </row>
    <row r="507" spans="5:5" ht="12.75" customHeight="1" x14ac:dyDescent="0.25">
      <c r="E507" s="41"/>
    </row>
    <row r="508" spans="5:5" ht="12.75" customHeight="1" x14ac:dyDescent="0.25">
      <c r="E508" s="41"/>
    </row>
    <row r="509" spans="5:5" ht="12.75" customHeight="1" x14ac:dyDescent="0.25">
      <c r="E509" s="41"/>
    </row>
    <row r="510" spans="5:5" ht="12.75" customHeight="1" x14ac:dyDescent="0.25">
      <c r="E510" s="41"/>
    </row>
    <row r="511" spans="5:5" ht="12.75" customHeight="1" x14ac:dyDescent="0.25">
      <c r="E511" s="41"/>
    </row>
    <row r="512" spans="5:5" ht="12.75" customHeight="1" x14ac:dyDescent="0.25">
      <c r="E512" s="41"/>
    </row>
    <row r="513" spans="5:5" ht="12.75" customHeight="1" x14ac:dyDescent="0.25">
      <c r="E513" s="41"/>
    </row>
    <row r="514" spans="5:5" ht="12.75" customHeight="1" x14ac:dyDescent="0.25">
      <c r="E514" s="41"/>
    </row>
    <row r="515" spans="5:5" ht="12.75" customHeight="1" x14ac:dyDescent="0.25">
      <c r="E515" s="41"/>
    </row>
    <row r="516" spans="5:5" ht="12.75" customHeight="1" x14ac:dyDescent="0.25">
      <c r="E516" s="41"/>
    </row>
    <row r="517" spans="5:5" ht="12.75" customHeight="1" x14ac:dyDescent="0.25">
      <c r="E517" s="41"/>
    </row>
    <row r="518" spans="5:5" ht="12.75" customHeight="1" x14ac:dyDescent="0.25">
      <c r="E518" s="41"/>
    </row>
    <row r="519" spans="5:5" ht="12.75" customHeight="1" x14ac:dyDescent="0.25">
      <c r="E519" s="41"/>
    </row>
    <row r="520" spans="5:5" ht="12.75" customHeight="1" x14ac:dyDescent="0.25">
      <c r="E520" s="41"/>
    </row>
    <row r="521" spans="5:5" ht="12.75" customHeight="1" x14ac:dyDescent="0.25">
      <c r="E521" s="41"/>
    </row>
    <row r="522" spans="5:5" ht="12.75" customHeight="1" x14ac:dyDescent="0.25">
      <c r="E522" s="41"/>
    </row>
    <row r="523" spans="5:5" ht="12.75" customHeight="1" x14ac:dyDescent="0.25">
      <c r="E523" s="41"/>
    </row>
    <row r="524" spans="5:5" ht="12.75" customHeight="1" x14ac:dyDescent="0.25">
      <c r="E524" s="41"/>
    </row>
    <row r="525" spans="5:5" ht="12.75" customHeight="1" x14ac:dyDescent="0.25">
      <c r="E525" s="41"/>
    </row>
    <row r="526" spans="5:5" ht="12.75" customHeight="1" x14ac:dyDescent="0.25">
      <c r="E526" s="41"/>
    </row>
    <row r="527" spans="5:5" ht="12.75" customHeight="1" x14ac:dyDescent="0.25">
      <c r="E527" s="41"/>
    </row>
    <row r="528" spans="5:5" ht="12.75" customHeight="1" x14ac:dyDescent="0.25">
      <c r="E528" s="41"/>
    </row>
    <row r="529" spans="5:5" ht="12.75" customHeight="1" x14ac:dyDescent="0.25">
      <c r="E529" s="41"/>
    </row>
    <row r="530" spans="5:5" ht="12.75" customHeight="1" x14ac:dyDescent="0.25">
      <c r="E530" s="41"/>
    </row>
    <row r="531" spans="5:5" ht="12.75" customHeight="1" x14ac:dyDescent="0.25">
      <c r="E531" s="41"/>
    </row>
    <row r="532" spans="5:5" ht="12.75" customHeight="1" x14ac:dyDescent="0.25">
      <c r="E532" s="41"/>
    </row>
    <row r="533" spans="5:5" ht="12.75" customHeight="1" x14ac:dyDescent="0.25">
      <c r="E533" s="41"/>
    </row>
    <row r="534" spans="5:5" ht="12.75" customHeight="1" x14ac:dyDescent="0.25">
      <c r="E534" s="41"/>
    </row>
    <row r="535" spans="5:5" ht="12.75" customHeight="1" x14ac:dyDescent="0.25">
      <c r="E535" s="41"/>
    </row>
    <row r="536" spans="5:5" ht="12.75" customHeight="1" x14ac:dyDescent="0.25">
      <c r="E536" s="41"/>
    </row>
    <row r="537" spans="5:5" ht="12.75" customHeight="1" x14ac:dyDescent="0.25">
      <c r="E537" s="41"/>
    </row>
    <row r="538" spans="5:5" ht="12.75" customHeight="1" x14ac:dyDescent="0.25">
      <c r="E538" s="41"/>
    </row>
    <row r="539" spans="5:5" ht="12.75" customHeight="1" x14ac:dyDescent="0.25">
      <c r="E539" s="41"/>
    </row>
    <row r="540" spans="5:5" ht="12.75" customHeight="1" x14ac:dyDescent="0.25">
      <c r="E540" s="41"/>
    </row>
    <row r="541" spans="5:5" ht="12.75" customHeight="1" x14ac:dyDescent="0.25">
      <c r="E541" s="41"/>
    </row>
    <row r="542" spans="5:5" ht="12.75" customHeight="1" x14ac:dyDescent="0.25">
      <c r="E542" s="41"/>
    </row>
    <row r="543" spans="5:5" ht="12.75" customHeight="1" x14ac:dyDescent="0.25">
      <c r="E543" s="41"/>
    </row>
    <row r="544" spans="5:5" ht="12.75" customHeight="1" x14ac:dyDescent="0.25">
      <c r="E544" s="41"/>
    </row>
    <row r="545" spans="5:5" ht="12.75" customHeight="1" x14ac:dyDescent="0.25">
      <c r="E545" s="41"/>
    </row>
    <row r="546" spans="5:5" ht="12.75" customHeight="1" x14ac:dyDescent="0.25">
      <c r="E546" s="41"/>
    </row>
    <row r="547" spans="5:5" ht="12.75" customHeight="1" x14ac:dyDescent="0.25">
      <c r="E547" s="41"/>
    </row>
    <row r="548" spans="5:5" ht="12.75" customHeight="1" x14ac:dyDescent="0.25">
      <c r="E548" s="41"/>
    </row>
    <row r="549" spans="5:5" ht="12.75" customHeight="1" x14ac:dyDescent="0.25">
      <c r="E549" s="41"/>
    </row>
    <row r="550" spans="5:5" ht="12.75" customHeight="1" x14ac:dyDescent="0.25">
      <c r="E550" s="41"/>
    </row>
    <row r="551" spans="5:5" ht="12.75" customHeight="1" x14ac:dyDescent="0.25">
      <c r="E551" s="41"/>
    </row>
    <row r="552" spans="5:5" ht="12.75" customHeight="1" x14ac:dyDescent="0.25">
      <c r="E552" s="41"/>
    </row>
    <row r="553" spans="5:5" ht="12.75" customHeight="1" x14ac:dyDescent="0.25">
      <c r="E553" s="41"/>
    </row>
    <row r="554" spans="5:5" ht="12.75" customHeight="1" x14ac:dyDescent="0.25">
      <c r="E554" s="41"/>
    </row>
    <row r="555" spans="5:5" ht="12.75" customHeight="1" x14ac:dyDescent="0.25">
      <c r="E555" s="41"/>
    </row>
    <row r="556" spans="5:5" ht="12.75" customHeight="1" x14ac:dyDescent="0.25">
      <c r="E556" s="41"/>
    </row>
    <row r="557" spans="5:5" ht="12.75" customHeight="1" x14ac:dyDescent="0.25">
      <c r="E557" s="41"/>
    </row>
    <row r="558" spans="5:5" ht="12.75" customHeight="1" x14ac:dyDescent="0.25">
      <c r="E558" s="41"/>
    </row>
    <row r="559" spans="5:5" ht="12.75" customHeight="1" x14ac:dyDescent="0.25">
      <c r="E559" s="41"/>
    </row>
    <row r="560" spans="5:5" ht="12.75" customHeight="1" x14ac:dyDescent="0.25">
      <c r="E560" s="41"/>
    </row>
    <row r="561" spans="5:5" ht="12.75" customHeight="1" x14ac:dyDescent="0.25">
      <c r="E561" s="41"/>
    </row>
    <row r="562" spans="5:5" ht="12.75" customHeight="1" x14ac:dyDescent="0.25">
      <c r="E562" s="41"/>
    </row>
    <row r="563" spans="5:5" ht="12.75" customHeight="1" x14ac:dyDescent="0.25">
      <c r="E563" s="41"/>
    </row>
    <row r="564" spans="5:5" ht="12.75" customHeight="1" x14ac:dyDescent="0.25">
      <c r="E564" s="41"/>
    </row>
    <row r="565" spans="5:5" ht="12.75" customHeight="1" x14ac:dyDescent="0.25">
      <c r="E565" s="41"/>
    </row>
    <row r="566" spans="5:5" ht="12.75" customHeight="1" x14ac:dyDescent="0.25">
      <c r="E566" s="41"/>
    </row>
    <row r="567" spans="5:5" ht="12.75" customHeight="1" x14ac:dyDescent="0.25">
      <c r="E567" s="41"/>
    </row>
    <row r="568" spans="5:5" ht="12.75" customHeight="1" x14ac:dyDescent="0.25">
      <c r="E568" s="41"/>
    </row>
    <row r="569" spans="5:5" ht="12.75" customHeight="1" x14ac:dyDescent="0.25">
      <c r="E569" s="41"/>
    </row>
    <row r="570" spans="5:5" ht="12.75" customHeight="1" x14ac:dyDescent="0.25">
      <c r="E570" s="41"/>
    </row>
    <row r="571" spans="5:5" ht="12.75" customHeight="1" x14ac:dyDescent="0.25">
      <c r="E571" s="41"/>
    </row>
    <row r="572" spans="5:5" ht="12.75" customHeight="1" x14ac:dyDescent="0.25">
      <c r="E572" s="41"/>
    </row>
    <row r="573" spans="5:5" ht="12.75" customHeight="1" x14ac:dyDescent="0.25">
      <c r="E573" s="41"/>
    </row>
    <row r="574" spans="5:5" ht="12.75" customHeight="1" x14ac:dyDescent="0.25">
      <c r="E574" s="41"/>
    </row>
    <row r="575" spans="5:5" ht="12.75" customHeight="1" x14ac:dyDescent="0.25">
      <c r="E575" s="41"/>
    </row>
    <row r="576" spans="5:5" ht="12.75" customHeight="1" x14ac:dyDescent="0.25">
      <c r="E576" s="41"/>
    </row>
    <row r="577" spans="5:5" ht="12.75" customHeight="1" x14ac:dyDescent="0.25">
      <c r="E577" s="41"/>
    </row>
    <row r="578" spans="5:5" ht="12.75" customHeight="1" x14ac:dyDescent="0.25">
      <c r="E578" s="41"/>
    </row>
    <row r="579" spans="5:5" ht="12.75" customHeight="1" x14ac:dyDescent="0.25">
      <c r="E579" s="41"/>
    </row>
    <row r="580" spans="5:5" ht="12.75" customHeight="1" x14ac:dyDescent="0.25">
      <c r="E580" s="41"/>
    </row>
    <row r="581" spans="5:5" ht="12.75" customHeight="1" x14ac:dyDescent="0.25">
      <c r="E581" s="41"/>
    </row>
    <row r="582" spans="5:5" ht="12.75" customHeight="1" x14ac:dyDescent="0.25">
      <c r="E582" s="41"/>
    </row>
    <row r="583" spans="5:5" ht="12.75" customHeight="1" x14ac:dyDescent="0.25">
      <c r="E583" s="41"/>
    </row>
    <row r="584" spans="5:5" ht="12.75" customHeight="1" x14ac:dyDescent="0.25">
      <c r="E584" s="41"/>
    </row>
    <row r="585" spans="5:5" ht="12.75" customHeight="1" x14ac:dyDescent="0.25">
      <c r="E585" s="41"/>
    </row>
    <row r="586" spans="5:5" ht="12.75" customHeight="1" x14ac:dyDescent="0.25">
      <c r="E586" s="41"/>
    </row>
    <row r="587" spans="5:5" ht="12.75" customHeight="1" x14ac:dyDescent="0.25">
      <c r="E587" s="41"/>
    </row>
    <row r="588" spans="5:5" ht="12.75" customHeight="1" x14ac:dyDescent="0.25">
      <c r="E588" s="41"/>
    </row>
    <row r="589" spans="5:5" ht="12.75" customHeight="1" x14ac:dyDescent="0.25">
      <c r="E589" s="41"/>
    </row>
    <row r="590" spans="5:5" ht="12.75" customHeight="1" x14ac:dyDescent="0.25">
      <c r="E590" s="41"/>
    </row>
    <row r="591" spans="5:5" ht="12.75" customHeight="1" x14ac:dyDescent="0.25">
      <c r="E591" s="41"/>
    </row>
    <row r="592" spans="5:5" ht="12.75" customHeight="1" x14ac:dyDescent="0.25">
      <c r="E592" s="41"/>
    </row>
    <row r="593" spans="5:5" ht="12.75" customHeight="1" x14ac:dyDescent="0.25">
      <c r="E593" s="41"/>
    </row>
    <row r="594" spans="5:5" ht="12.75" customHeight="1" x14ac:dyDescent="0.25">
      <c r="E594" s="41"/>
    </row>
    <row r="595" spans="5:5" ht="12.75" customHeight="1" x14ac:dyDescent="0.25">
      <c r="E595" s="41"/>
    </row>
    <row r="596" spans="5:5" ht="12.75" customHeight="1" x14ac:dyDescent="0.25">
      <c r="E596" s="41"/>
    </row>
    <row r="597" spans="5:5" ht="12.75" customHeight="1" x14ac:dyDescent="0.25">
      <c r="E597" s="41"/>
    </row>
    <row r="598" spans="5:5" ht="12.75" customHeight="1" x14ac:dyDescent="0.25">
      <c r="E598" s="41"/>
    </row>
    <row r="599" spans="5:5" ht="12.75" customHeight="1" x14ac:dyDescent="0.25">
      <c r="E599" s="41"/>
    </row>
    <row r="600" spans="5:5" ht="12.75" customHeight="1" x14ac:dyDescent="0.25">
      <c r="E600" s="41"/>
    </row>
    <row r="601" spans="5:5" ht="12.75" customHeight="1" x14ac:dyDescent="0.25">
      <c r="E601" s="41"/>
    </row>
    <row r="602" spans="5:5" ht="12.75" customHeight="1" x14ac:dyDescent="0.25">
      <c r="E602" s="41"/>
    </row>
    <row r="603" spans="5:5" ht="12.75" customHeight="1" x14ac:dyDescent="0.25">
      <c r="E603" s="41"/>
    </row>
    <row r="604" spans="5:5" ht="12.75" customHeight="1" x14ac:dyDescent="0.25">
      <c r="E604" s="41"/>
    </row>
    <row r="605" spans="5:5" ht="12.75" customHeight="1" x14ac:dyDescent="0.25">
      <c r="E605" s="41"/>
    </row>
    <row r="606" spans="5:5" ht="12.75" customHeight="1" x14ac:dyDescent="0.25">
      <c r="E606" s="41"/>
    </row>
    <row r="607" spans="5:5" ht="12.75" customHeight="1" x14ac:dyDescent="0.25">
      <c r="E607" s="41"/>
    </row>
    <row r="608" spans="5:5" ht="12.75" customHeight="1" x14ac:dyDescent="0.25">
      <c r="E608" s="41"/>
    </row>
    <row r="609" spans="5:5" ht="12.75" customHeight="1" x14ac:dyDescent="0.25">
      <c r="E609" s="41"/>
    </row>
    <row r="610" spans="5:5" ht="12.75" customHeight="1" x14ac:dyDescent="0.25">
      <c r="E610" s="41"/>
    </row>
    <row r="611" spans="5:5" ht="12.75" customHeight="1" x14ac:dyDescent="0.25">
      <c r="E611" s="41"/>
    </row>
    <row r="612" spans="5:5" ht="12.75" customHeight="1" x14ac:dyDescent="0.25">
      <c r="E612" s="41"/>
    </row>
    <row r="613" spans="5:5" ht="12.75" customHeight="1" x14ac:dyDescent="0.25">
      <c r="E613" s="41"/>
    </row>
    <row r="614" spans="5:5" ht="12.75" customHeight="1" x14ac:dyDescent="0.25">
      <c r="E614" s="41"/>
    </row>
    <row r="615" spans="5:5" ht="12.75" customHeight="1" x14ac:dyDescent="0.25">
      <c r="E615" s="41"/>
    </row>
    <row r="616" spans="5:5" ht="12.75" customHeight="1" x14ac:dyDescent="0.25">
      <c r="E616" s="41"/>
    </row>
    <row r="617" spans="5:5" ht="12.75" customHeight="1" x14ac:dyDescent="0.25">
      <c r="E617" s="41"/>
    </row>
    <row r="618" spans="5:5" ht="12.75" customHeight="1" x14ac:dyDescent="0.25">
      <c r="E618" s="41"/>
    </row>
    <row r="619" spans="5:5" ht="12.75" customHeight="1" x14ac:dyDescent="0.25">
      <c r="E619" s="41"/>
    </row>
    <row r="620" spans="5:5" ht="12.75" customHeight="1" x14ac:dyDescent="0.25">
      <c r="E620" s="41"/>
    </row>
    <row r="621" spans="5:5" ht="12.75" customHeight="1" x14ac:dyDescent="0.25">
      <c r="E621" s="41"/>
    </row>
    <row r="622" spans="5:5" ht="12.75" customHeight="1" x14ac:dyDescent="0.25">
      <c r="E622" s="41"/>
    </row>
    <row r="623" spans="5:5" ht="12.75" customHeight="1" x14ac:dyDescent="0.25">
      <c r="E623" s="41"/>
    </row>
    <row r="624" spans="5:5" ht="12.75" customHeight="1" x14ac:dyDescent="0.25">
      <c r="E624" s="41"/>
    </row>
    <row r="625" spans="5:5" ht="12.75" customHeight="1" x14ac:dyDescent="0.25">
      <c r="E625" s="41"/>
    </row>
    <row r="626" spans="5:5" ht="12.75" customHeight="1" x14ac:dyDescent="0.25">
      <c r="E626" s="41"/>
    </row>
    <row r="627" spans="5:5" ht="12.75" customHeight="1" x14ac:dyDescent="0.25">
      <c r="E627" s="41"/>
    </row>
    <row r="628" spans="5:5" ht="12.75" customHeight="1" x14ac:dyDescent="0.25">
      <c r="E628" s="41"/>
    </row>
    <row r="629" spans="5:5" ht="12.75" customHeight="1" x14ac:dyDescent="0.25">
      <c r="E629" s="41"/>
    </row>
    <row r="630" spans="5:5" ht="12.75" customHeight="1" x14ac:dyDescent="0.25">
      <c r="E630" s="41"/>
    </row>
    <row r="631" spans="5:5" ht="12.75" customHeight="1" x14ac:dyDescent="0.25">
      <c r="E631" s="41"/>
    </row>
    <row r="632" spans="5:5" ht="12.75" customHeight="1" x14ac:dyDescent="0.25">
      <c r="E632" s="41"/>
    </row>
    <row r="633" spans="5:5" ht="12.75" customHeight="1" x14ac:dyDescent="0.25">
      <c r="E633" s="41"/>
    </row>
    <row r="634" spans="5:5" ht="12.75" customHeight="1" x14ac:dyDescent="0.25">
      <c r="E634" s="41"/>
    </row>
    <row r="635" spans="5:5" ht="12.75" customHeight="1" x14ac:dyDescent="0.25">
      <c r="E635" s="41"/>
    </row>
    <row r="636" spans="5:5" ht="12.75" customHeight="1" x14ac:dyDescent="0.25">
      <c r="E636" s="41"/>
    </row>
    <row r="637" spans="5:5" ht="12.75" customHeight="1" x14ac:dyDescent="0.25">
      <c r="E637" s="41"/>
    </row>
    <row r="638" spans="5:5" ht="12.75" customHeight="1" x14ac:dyDescent="0.25">
      <c r="E638" s="41"/>
    </row>
    <row r="639" spans="5:5" ht="12.75" customHeight="1" x14ac:dyDescent="0.25">
      <c r="E639" s="41"/>
    </row>
    <row r="640" spans="5:5" ht="12.75" customHeight="1" x14ac:dyDescent="0.25">
      <c r="E640" s="41"/>
    </row>
    <row r="641" spans="5:5" ht="12.75" customHeight="1" x14ac:dyDescent="0.25">
      <c r="E641" s="41"/>
    </row>
    <row r="642" spans="5:5" ht="12.75" customHeight="1" x14ac:dyDescent="0.25">
      <c r="E642" s="41"/>
    </row>
    <row r="643" spans="5:5" ht="12.75" customHeight="1" x14ac:dyDescent="0.25">
      <c r="E643" s="41"/>
    </row>
    <row r="644" spans="5:5" ht="12.75" customHeight="1" x14ac:dyDescent="0.25">
      <c r="E644" s="41"/>
    </row>
    <row r="645" spans="5:5" ht="12.75" customHeight="1" x14ac:dyDescent="0.25">
      <c r="E645" s="41"/>
    </row>
    <row r="646" spans="5:5" ht="12.75" customHeight="1" x14ac:dyDescent="0.25">
      <c r="E646" s="41"/>
    </row>
    <row r="647" spans="5:5" ht="12.75" customHeight="1" x14ac:dyDescent="0.25">
      <c r="E647" s="41"/>
    </row>
    <row r="648" spans="5:5" ht="12.75" customHeight="1" x14ac:dyDescent="0.25">
      <c r="E648" s="41"/>
    </row>
    <row r="649" spans="5:5" ht="12.75" customHeight="1" x14ac:dyDescent="0.25">
      <c r="E649" s="41"/>
    </row>
    <row r="650" spans="5:5" ht="12.75" customHeight="1" x14ac:dyDescent="0.25">
      <c r="E650" s="41"/>
    </row>
    <row r="651" spans="5:5" ht="12.75" customHeight="1" x14ac:dyDescent="0.25">
      <c r="E651" s="41"/>
    </row>
    <row r="652" spans="5:5" ht="12.75" customHeight="1" x14ac:dyDescent="0.25">
      <c r="E652" s="41"/>
    </row>
    <row r="653" spans="5:5" ht="12.75" customHeight="1" x14ac:dyDescent="0.25">
      <c r="E653" s="41"/>
    </row>
    <row r="654" spans="5:5" ht="12.75" customHeight="1" x14ac:dyDescent="0.25">
      <c r="E654" s="41"/>
    </row>
    <row r="655" spans="5:5" ht="12.75" customHeight="1" x14ac:dyDescent="0.25">
      <c r="E655" s="41"/>
    </row>
    <row r="656" spans="5:5" ht="12.75" customHeight="1" x14ac:dyDescent="0.25">
      <c r="E656" s="41"/>
    </row>
    <row r="657" spans="5:5" ht="12.75" customHeight="1" x14ac:dyDescent="0.25">
      <c r="E657" s="41"/>
    </row>
    <row r="658" spans="5:5" ht="12.75" customHeight="1" x14ac:dyDescent="0.25">
      <c r="E658" s="41"/>
    </row>
    <row r="659" spans="5:5" ht="12.75" customHeight="1" x14ac:dyDescent="0.25">
      <c r="E659" s="41"/>
    </row>
    <row r="660" spans="5:5" ht="12.75" customHeight="1" x14ac:dyDescent="0.25">
      <c r="E660" s="41"/>
    </row>
    <row r="661" spans="5:5" ht="12.75" customHeight="1" x14ac:dyDescent="0.25">
      <c r="E661" s="41"/>
    </row>
    <row r="662" spans="5:5" ht="12.75" customHeight="1" x14ac:dyDescent="0.25">
      <c r="E662" s="41"/>
    </row>
    <row r="663" spans="5:5" ht="12.75" customHeight="1" x14ac:dyDescent="0.25">
      <c r="E663" s="41"/>
    </row>
    <row r="664" spans="5:5" ht="12.75" customHeight="1" x14ac:dyDescent="0.25">
      <c r="E664" s="41"/>
    </row>
    <row r="665" spans="5:5" ht="12.75" customHeight="1" x14ac:dyDescent="0.25">
      <c r="E665" s="41"/>
    </row>
    <row r="666" spans="5:5" ht="12.75" customHeight="1" x14ac:dyDescent="0.25">
      <c r="E666" s="41"/>
    </row>
    <row r="667" spans="5:5" ht="12.75" customHeight="1" x14ac:dyDescent="0.25">
      <c r="E667" s="41"/>
    </row>
    <row r="668" spans="5:5" ht="12.75" customHeight="1" x14ac:dyDescent="0.25">
      <c r="E668" s="41"/>
    </row>
    <row r="669" spans="5:5" ht="12.75" customHeight="1" x14ac:dyDescent="0.25">
      <c r="E669" s="41"/>
    </row>
    <row r="670" spans="5:5" ht="12.75" customHeight="1" x14ac:dyDescent="0.25">
      <c r="E670" s="41"/>
    </row>
    <row r="671" spans="5:5" ht="12.75" customHeight="1" x14ac:dyDescent="0.25">
      <c r="E671" s="41"/>
    </row>
    <row r="672" spans="5:5" ht="12.75" customHeight="1" x14ac:dyDescent="0.25">
      <c r="E672" s="41"/>
    </row>
    <row r="673" spans="5:5" ht="12.75" customHeight="1" x14ac:dyDescent="0.25">
      <c r="E673" s="41"/>
    </row>
    <row r="674" spans="5:5" ht="12.75" customHeight="1" x14ac:dyDescent="0.25">
      <c r="E674" s="41"/>
    </row>
    <row r="675" spans="5:5" ht="12.75" customHeight="1" x14ac:dyDescent="0.25">
      <c r="E675" s="41"/>
    </row>
    <row r="676" spans="5:5" ht="12.75" customHeight="1" x14ac:dyDescent="0.25">
      <c r="E676" s="41"/>
    </row>
    <row r="677" spans="5:5" ht="12.75" customHeight="1" x14ac:dyDescent="0.25">
      <c r="E677" s="41"/>
    </row>
    <row r="678" spans="5:5" ht="12.75" customHeight="1" x14ac:dyDescent="0.25">
      <c r="E678" s="41"/>
    </row>
    <row r="679" spans="5:5" ht="12.75" customHeight="1" x14ac:dyDescent="0.25">
      <c r="E679" s="41"/>
    </row>
    <row r="680" spans="5:5" ht="12.75" customHeight="1" x14ac:dyDescent="0.25">
      <c r="E680" s="41"/>
    </row>
    <row r="681" spans="5:5" ht="12.75" customHeight="1" x14ac:dyDescent="0.25">
      <c r="E681" s="41"/>
    </row>
    <row r="682" spans="5:5" ht="12.75" customHeight="1" x14ac:dyDescent="0.25">
      <c r="E682" s="41"/>
    </row>
    <row r="683" spans="5:5" ht="12.75" customHeight="1" x14ac:dyDescent="0.25">
      <c r="E683" s="41"/>
    </row>
    <row r="684" spans="5:5" ht="12.75" customHeight="1" x14ac:dyDescent="0.25">
      <c r="E684" s="41"/>
    </row>
    <row r="685" spans="5:5" ht="12.75" customHeight="1" x14ac:dyDescent="0.25">
      <c r="E685" s="41"/>
    </row>
    <row r="686" spans="5:5" ht="12.75" customHeight="1" x14ac:dyDescent="0.25">
      <c r="E686" s="41"/>
    </row>
    <row r="687" spans="5:5" ht="12.75" customHeight="1" x14ac:dyDescent="0.25">
      <c r="E687" s="41"/>
    </row>
    <row r="688" spans="5:5" ht="12.75" customHeight="1" x14ac:dyDescent="0.25">
      <c r="E688" s="41"/>
    </row>
    <row r="689" spans="5:5" ht="12.75" customHeight="1" x14ac:dyDescent="0.25">
      <c r="E689" s="41"/>
    </row>
    <row r="690" spans="5:5" ht="12.75" customHeight="1" x14ac:dyDescent="0.25">
      <c r="E690" s="41"/>
    </row>
    <row r="691" spans="5:5" ht="12.75" customHeight="1" x14ac:dyDescent="0.25">
      <c r="E691" s="41"/>
    </row>
    <row r="692" spans="5:5" ht="12.75" customHeight="1" x14ac:dyDescent="0.25">
      <c r="E692" s="41"/>
    </row>
    <row r="693" spans="5:5" ht="12.75" customHeight="1" x14ac:dyDescent="0.25">
      <c r="E693" s="41"/>
    </row>
    <row r="694" spans="5:5" ht="12.75" customHeight="1" x14ac:dyDescent="0.25">
      <c r="E694" s="41"/>
    </row>
    <row r="695" spans="5:5" ht="12.75" customHeight="1" x14ac:dyDescent="0.25">
      <c r="E695" s="41"/>
    </row>
    <row r="696" spans="5:5" ht="12.75" customHeight="1" x14ac:dyDescent="0.25">
      <c r="E696" s="41"/>
    </row>
    <row r="697" spans="5:5" ht="12.75" customHeight="1" x14ac:dyDescent="0.25">
      <c r="E697" s="41"/>
    </row>
    <row r="698" spans="5:5" ht="12.75" customHeight="1" x14ac:dyDescent="0.25">
      <c r="E698" s="41"/>
    </row>
    <row r="699" spans="5:5" ht="12.75" customHeight="1" x14ac:dyDescent="0.25">
      <c r="E699" s="41"/>
    </row>
    <row r="700" spans="5:5" ht="12.75" customHeight="1" x14ac:dyDescent="0.25">
      <c r="E700" s="41"/>
    </row>
    <row r="701" spans="5:5" ht="12.75" customHeight="1" x14ac:dyDescent="0.25">
      <c r="E701" s="41"/>
    </row>
    <row r="702" spans="5:5" ht="12.75" customHeight="1" x14ac:dyDescent="0.25">
      <c r="E702" s="41"/>
    </row>
    <row r="703" spans="5:5" ht="12.75" customHeight="1" x14ac:dyDescent="0.25">
      <c r="E703" s="41"/>
    </row>
    <row r="704" spans="5:5" ht="12.75" customHeight="1" x14ac:dyDescent="0.25">
      <c r="E704" s="41"/>
    </row>
    <row r="705" spans="5:5" ht="12.75" customHeight="1" x14ac:dyDescent="0.25">
      <c r="E705" s="41"/>
    </row>
    <row r="706" spans="5:5" ht="12.75" customHeight="1" x14ac:dyDescent="0.25">
      <c r="E706" s="41"/>
    </row>
    <row r="707" spans="5:5" ht="12.75" customHeight="1" x14ac:dyDescent="0.25">
      <c r="E707" s="41"/>
    </row>
    <row r="708" spans="5:5" ht="12.75" customHeight="1" x14ac:dyDescent="0.25">
      <c r="E708" s="41"/>
    </row>
    <row r="709" spans="5:5" ht="12.75" customHeight="1" x14ac:dyDescent="0.25">
      <c r="E709" s="41"/>
    </row>
    <row r="710" spans="5:5" ht="12.75" customHeight="1" x14ac:dyDescent="0.25">
      <c r="E710" s="41"/>
    </row>
    <row r="711" spans="5:5" ht="12.75" customHeight="1" x14ac:dyDescent="0.25">
      <c r="E711" s="41"/>
    </row>
    <row r="712" spans="5:5" ht="12.75" customHeight="1" x14ac:dyDescent="0.25">
      <c r="E712" s="41"/>
    </row>
    <row r="713" spans="5:5" ht="12.75" customHeight="1" x14ac:dyDescent="0.25">
      <c r="E713" s="41"/>
    </row>
    <row r="714" spans="5:5" ht="12.75" customHeight="1" x14ac:dyDescent="0.25">
      <c r="E714" s="41"/>
    </row>
    <row r="715" spans="5:5" ht="12.75" customHeight="1" x14ac:dyDescent="0.25">
      <c r="E715" s="41"/>
    </row>
    <row r="716" spans="5:5" ht="12.75" customHeight="1" x14ac:dyDescent="0.25">
      <c r="E716" s="41"/>
    </row>
    <row r="717" spans="5:5" ht="12.75" customHeight="1" x14ac:dyDescent="0.25">
      <c r="E717" s="41"/>
    </row>
    <row r="718" spans="5:5" ht="12.75" customHeight="1" x14ac:dyDescent="0.25">
      <c r="E718" s="41"/>
    </row>
    <row r="719" spans="5:5" ht="12.75" customHeight="1" x14ac:dyDescent="0.25">
      <c r="E719" s="41"/>
    </row>
    <row r="720" spans="5:5" ht="12.75" customHeight="1" x14ac:dyDescent="0.25">
      <c r="E720" s="41"/>
    </row>
    <row r="721" spans="5:5" ht="12.75" customHeight="1" x14ac:dyDescent="0.25">
      <c r="E721" s="41"/>
    </row>
    <row r="722" spans="5:5" ht="12.75" customHeight="1" x14ac:dyDescent="0.25">
      <c r="E722" s="41"/>
    </row>
    <row r="723" spans="5:5" ht="12.75" customHeight="1" x14ac:dyDescent="0.25">
      <c r="E723" s="41"/>
    </row>
    <row r="724" spans="5:5" ht="12.75" customHeight="1" x14ac:dyDescent="0.25">
      <c r="E724" s="41"/>
    </row>
    <row r="725" spans="5:5" ht="12.75" customHeight="1" x14ac:dyDescent="0.25">
      <c r="E725" s="41"/>
    </row>
    <row r="726" spans="5:5" ht="12.75" customHeight="1" x14ac:dyDescent="0.25">
      <c r="E726" s="41"/>
    </row>
    <row r="727" spans="5:5" ht="12.75" customHeight="1" x14ac:dyDescent="0.25">
      <c r="E727" s="41"/>
    </row>
    <row r="728" spans="5:5" ht="12.75" customHeight="1" x14ac:dyDescent="0.25">
      <c r="E728" s="41"/>
    </row>
    <row r="729" spans="5:5" ht="12.75" customHeight="1" x14ac:dyDescent="0.25">
      <c r="E729" s="41"/>
    </row>
    <row r="730" spans="5:5" ht="12.75" customHeight="1" x14ac:dyDescent="0.25">
      <c r="E730" s="41"/>
    </row>
    <row r="731" spans="5:5" ht="12.75" customHeight="1" x14ac:dyDescent="0.25">
      <c r="E731" s="41"/>
    </row>
    <row r="732" spans="5:5" ht="12.75" customHeight="1" x14ac:dyDescent="0.25">
      <c r="E732" s="41"/>
    </row>
    <row r="733" spans="5:5" ht="12.75" customHeight="1" x14ac:dyDescent="0.25">
      <c r="E733" s="41"/>
    </row>
    <row r="734" spans="5:5" ht="12.75" customHeight="1" x14ac:dyDescent="0.25">
      <c r="E734" s="41"/>
    </row>
    <row r="735" spans="5:5" ht="12.75" customHeight="1" x14ac:dyDescent="0.25">
      <c r="E735" s="41"/>
    </row>
    <row r="736" spans="5:5" ht="12.75" customHeight="1" x14ac:dyDescent="0.25">
      <c r="E736" s="41"/>
    </row>
    <row r="737" spans="5:5" ht="12.75" customHeight="1" x14ac:dyDescent="0.25">
      <c r="E737" s="41"/>
    </row>
    <row r="738" spans="5:5" ht="12.75" customHeight="1" x14ac:dyDescent="0.25">
      <c r="E738" s="41"/>
    </row>
    <row r="739" spans="5:5" ht="12.75" customHeight="1" x14ac:dyDescent="0.25">
      <c r="E739" s="41"/>
    </row>
    <row r="740" spans="5:5" ht="12.75" customHeight="1" x14ac:dyDescent="0.25">
      <c r="E740" s="41"/>
    </row>
    <row r="741" spans="5:5" ht="12.75" customHeight="1" x14ac:dyDescent="0.25">
      <c r="E741" s="41"/>
    </row>
    <row r="742" spans="5:5" ht="12.75" customHeight="1" x14ac:dyDescent="0.25">
      <c r="E742" s="41"/>
    </row>
    <row r="743" spans="5:5" ht="12.75" customHeight="1" x14ac:dyDescent="0.25">
      <c r="E743" s="41"/>
    </row>
    <row r="744" spans="5:5" ht="12.75" customHeight="1" x14ac:dyDescent="0.25">
      <c r="E744" s="41"/>
    </row>
    <row r="745" spans="5:5" ht="12.75" customHeight="1" x14ac:dyDescent="0.25">
      <c r="E745" s="41"/>
    </row>
    <row r="746" spans="5:5" ht="12.75" customHeight="1" x14ac:dyDescent="0.25">
      <c r="E746" s="41"/>
    </row>
    <row r="747" spans="5:5" ht="12.75" customHeight="1" x14ac:dyDescent="0.25">
      <c r="E747" s="41"/>
    </row>
    <row r="748" spans="5:5" ht="12.75" customHeight="1" x14ac:dyDescent="0.25">
      <c r="E748" s="41"/>
    </row>
    <row r="749" spans="5:5" ht="12.75" customHeight="1" x14ac:dyDescent="0.25">
      <c r="E749" s="41"/>
    </row>
    <row r="750" spans="5:5" ht="12.75" customHeight="1" x14ac:dyDescent="0.25">
      <c r="E750" s="41"/>
    </row>
    <row r="751" spans="5:5" ht="12.75" customHeight="1" x14ac:dyDescent="0.25">
      <c r="E751" s="41"/>
    </row>
    <row r="752" spans="5:5" ht="12.75" customHeight="1" x14ac:dyDescent="0.25">
      <c r="E752" s="41"/>
    </row>
    <row r="753" spans="5:5" ht="12.75" customHeight="1" x14ac:dyDescent="0.25">
      <c r="E753" s="41"/>
    </row>
    <row r="754" spans="5:5" ht="12.75" customHeight="1" x14ac:dyDescent="0.25">
      <c r="E754" s="41"/>
    </row>
    <row r="755" spans="5:5" ht="12.75" customHeight="1" x14ac:dyDescent="0.25">
      <c r="E755" s="41"/>
    </row>
    <row r="756" spans="5:5" ht="12.75" customHeight="1" x14ac:dyDescent="0.25">
      <c r="E756" s="41"/>
    </row>
    <row r="757" spans="5:5" ht="12.75" customHeight="1" x14ac:dyDescent="0.25">
      <c r="E757" s="41"/>
    </row>
    <row r="758" spans="5:5" ht="12.75" customHeight="1" x14ac:dyDescent="0.25">
      <c r="E758" s="41"/>
    </row>
    <row r="759" spans="5:5" ht="12.75" customHeight="1" x14ac:dyDescent="0.25">
      <c r="E759" s="41"/>
    </row>
    <row r="760" spans="5:5" ht="12.75" customHeight="1" x14ac:dyDescent="0.25">
      <c r="E760" s="41"/>
    </row>
    <row r="761" spans="5:5" ht="12.75" customHeight="1" x14ac:dyDescent="0.25">
      <c r="E761" s="41"/>
    </row>
    <row r="762" spans="5:5" ht="12.75" customHeight="1" x14ac:dyDescent="0.25">
      <c r="E762" s="41"/>
    </row>
    <row r="763" spans="5:5" ht="12.75" customHeight="1" x14ac:dyDescent="0.25">
      <c r="E763" s="41"/>
    </row>
    <row r="764" spans="5:5" ht="12.75" customHeight="1" x14ac:dyDescent="0.25">
      <c r="E764" s="41"/>
    </row>
    <row r="765" spans="5:5" ht="12.75" customHeight="1" x14ac:dyDescent="0.25">
      <c r="E765" s="41"/>
    </row>
    <row r="766" spans="5:5" ht="12.75" customHeight="1" x14ac:dyDescent="0.25">
      <c r="E766" s="41"/>
    </row>
    <row r="767" spans="5:5" ht="12.75" customHeight="1" x14ac:dyDescent="0.25">
      <c r="E767" s="41"/>
    </row>
    <row r="768" spans="5:5" ht="12.75" customHeight="1" x14ac:dyDescent="0.25">
      <c r="E768" s="41"/>
    </row>
    <row r="769" spans="5:5" ht="12.75" customHeight="1" x14ac:dyDescent="0.25">
      <c r="E769" s="41"/>
    </row>
    <row r="770" spans="5:5" ht="12.75" customHeight="1" x14ac:dyDescent="0.25">
      <c r="E770" s="41"/>
    </row>
    <row r="771" spans="5:5" ht="12.75" customHeight="1" x14ac:dyDescent="0.25">
      <c r="E771" s="41"/>
    </row>
    <row r="772" spans="5:5" ht="12.75" customHeight="1" x14ac:dyDescent="0.25">
      <c r="E772" s="41"/>
    </row>
    <row r="773" spans="5:5" ht="12.75" customHeight="1" x14ac:dyDescent="0.25">
      <c r="E773" s="41"/>
    </row>
    <row r="774" spans="5:5" ht="12.75" customHeight="1" x14ac:dyDescent="0.25">
      <c r="E774" s="41"/>
    </row>
    <row r="775" spans="5:5" ht="12.75" customHeight="1" x14ac:dyDescent="0.25">
      <c r="E775" s="41"/>
    </row>
    <row r="776" spans="5:5" ht="12.75" customHeight="1" x14ac:dyDescent="0.25">
      <c r="E776" s="41"/>
    </row>
    <row r="777" spans="5:5" ht="12.75" customHeight="1" x14ac:dyDescent="0.25">
      <c r="E777" s="41"/>
    </row>
    <row r="778" spans="5:5" ht="12.75" customHeight="1" x14ac:dyDescent="0.25">
      <c r="E778" s="41"/>
    </row>
    <row r="779" spans="5:5" ht="12.75" customHeight="1" x14ac:dyDescent="0.25">
      <c r="E779" s="41"/>
    </row>
    <row r="780" spans="5:5" ht="12.75" customHeight="1" x14ac:dyDescent="0.25">
      <c r="E780" s="41"/>
    </row>
    <row r="781" spans="5:5" ht="12.75" customHeight="1" x14ac:dyDescent="0.25">
      <c r="E781" s="41"/>
    </row>
    <row r="782" spans="5:5" ht="12.75" customHeight="1" x14ac:dyDescent="0.25">
      <c r="E782" s="41"/>
    </row>
    <row r="783" spans="5:5" ht="12.75" customHeight="1" x14ac:dyDescent="0.25">
      <c r="E783" s="41"/>
    </row>
    <row r="784" spans="5:5" ht="12.75" customHeight="1" x14ac:dyDescent="0.25">
      <c r="E784" s="41"/>
    </row>
    <row r="785" spans="5:5" ht="12.75" customHeight="1" x14ac:dyDescent="0.25">
      <c r="E785" s="41"/>
    </row>
    <row r="786" spans="5:5" ht="12.75" customHeight="1" x14ac:dyDescent="0.25">
      <c r="E786" s="41"/>
    </row>
    <row r="787" spans="5:5" ht="12.75" customHeight="1" x14ac:dyDescent="0.25">
      <c r="E787" s="41"/>
    </row>
    <row r="788" spans="5:5" ht="12.75" customHeight="1" x14ac:dyDescent="0.25">
      <c r="E788" s="41"/>
    </row>
    <row r="789" spans="5:5" ht="12.75" customHeight="1" x14ac:dyDescent="0.25">
      <c r="E789" s="41"/>
    </row>
    <row r="790" spans="5:5" ht="12.75" customHeight="1" x14ac:dyDescent="0.25">
      <c r="E790" s="41"/>
    </row>
    <row r="791" spans="5:5" ht="12.75" customHeight="1" x14ac:dyDescent="0.25">
      <c r="E791" s="41"/>
    </row>
    <row r="792" spans="5:5" ht="12.75" customHeight="1" x14ac:dyDescent="0.25">
      <c r="E792" s="41"/>
    </row>
    <row r="793" spans="5:5" ht="12.75" customHeight="1" x14ac:dyDescent="0.25">
      <c r="E793" s="41"/>
    </row>
    <row r="794" spans="5:5" ht="12.75" customHeight="1" x14ac:dyDescent="0.25">
      <c r="E794" s="41"/>
    </row>
    <row r="795" spans="5:5" ht="12.75" customHeight="1" x14ac:dyDescent="0.25">
      <c r="E795" s="41"/>
    </row>
    <row r="796" spans="5:5" ht="12.75" customHeight="1" x14ac:dyDescent="0.25">
      <c r="E796" s="41"/>
    </row>
    <row r="797" spans="5:5" ht="12.75" customHeight="1" x14ac:dyDescent="0.25">
      <c r="E797" s="41"/>
    </row>
    <row r="798" spans="5:5" ht="12.75" customHeight="1" x14ac:dyDescent="0.25">
      <c r="E798" s="41"/>
    </row>
    <row r="799" spans="5:5" ht="12.75" customHeight="1" x14ac:dyDescent="0.25">
      <c r="E799" s="41"/>
    </row>
    <row r="800" spans="5:5" ht="12.75" customHeight="1" x14ac:dyDescent="0.25">
      <c r="E800" s="41"/>
    </row>
    <row r="801" spans="5:5" ht="12.75" customHeight="1" x14ac:dyDescent="0.25">
      <c r="E801" s="41"/>
    </row>
    <row r="802" spans="5:5" ht="12.75" customHeight="1" x14ac:dyDescent="0.25">
      <c r="E802" s="41"/>
    </row>
    <row r="803" spans="5:5" ht="12.75" customHeight="1" x14ac:dyDescent="0.25">
      <c r="E803" s="41"/>
    </row>
    <row r="804" spans="5:5" ht="12.75" customHeight="1" x14ac:dyDescent="0.25">
      <c r="E804" s="41"/>
    </row>
    <row r="805" spans="5:5" ht="12.75" customHeight="1" x14ac:dyDescent="0.25">
      <c r="E805" s="41"/>
    </row>
    <row r="806" spans="5:5" ht="12.75" customHeight="1" x14ac:dyDescent="0.25">
      <c r="E806" s="41"/>
    </row>
    <row r="807" spans="5:5" ht="12.75" customHeight="1" x14ac:dyDescent="0.25">
      <c r="E807" s="41"/>
    </row>
    <row r="808" spans="5:5" ht="12.75" customHeight="1" x14ac:dyDescent="0.25">
      <c r="E808" s="41"/>
    </row>
    <row r="809" spans="5:5" ht="12.75" customHeight="1" x14ac:dyDescent="0.25">
      <c r="E809" s="41"/>
    </row>
    <row r="810" spans="5:5" ht="12.75" customHeight="1" x14ac:dyDescent="0.25">
      <c r="E810" s="41"/>
    </row>
    <row r="811" spans="5:5" ht="12.75" customHeight="1" x14ac:dyDescent="0.25">
      <c r="E811" s="41"/>
    </row>
    <row r="812" spans="5:5" ht="12.75" customHeight="1" x14ac:dyDescent="0.25">
      <c r="E812" s="41"/>
    </row>
    <row r="813" spans="5:5" ht="12.75" customHeight="1" x14ac:dyDescent="0.25">
      <c r="E813" s="41"/>
    </row>
    <row r="814" spans="5:5" ht="12.75" customHeight="1" x14ac:dyDescent="0.25">
      <c r="E814" s="41"/>
    </row>
    <row r="815" spans="5:5" ht="12.75" customHeight="1" x14ac:dyDescent="0.25">
      <c r="E815" s="41"/>
    </row>
    <row r="816" spans="5:5" ht="12.75" customHeight="1" x14ac:dyDescent="0.25">
      <c r="E816" s="41"/>
    </row>
    <row r="817" spans="5:5" ht="12.75" customHeight="1" x14ac:dyDescent="0.25">
      <c r="E817" s="41"/>
    </row>
    <row r="818" spans="5:5" ht="12.75" customHeight="1" x14ac:dyDescent="0.25">
      <c r="E818" s="41"/>
    </row>
    <row r="819" spans="5:5" ht="12.75" customHeight="1" x14ac:dyDescent="0.25">
      <c r="E819" s="41"/>
    </row>
    <row r="820" spans="5:5" ht="12.75" customHeight="1" x14ac:dyDescent="0.25">
      <c r="E820" s="41"/>
    </row>
    <row r="821" spans="5:5" ht="12.75" customHeight="1" x14ac:dyDescent="0.25">
      <c r="E821" s="41"/>
    </row>
    <row r="822" spans="5:5" ht="12.75" customHeight="1" x14ac:dyDescent="0.25">
      <c r="E822" s="41"/>
    </row>
    <row r="823" spans="5:5" ht="12.75" customHeight="1" x14ac:dyDescent="0.25">
      <c r="E823" s="41"/>
    </row>
    <row r="824" spans="5:5" ht="12.75" customHeight="1" x14ac:dyDescent="0.25">
      <c r="E824" s="41"/>
    </row>
    <row r="825" spans="5:5" ht="12.75" customHeight="1" x14ac:dyDescent="0.25">
      <c r="E825" s="41"/>
    </row>
    <row r="826" spans="5:5" ht="12.75" customHeight="1" x14ac:dyDescent="0.25">
      <c r="E826" s="41"/>
    </row>
    <row r="827" spans="5:5" ht="12.75" customHeight="1" x14ac:dyDescent="0.25">
      <c r="E827" s="41"/>
    </row>
    <row r="828" spans="5:5" ht="12.75" customHeight="1" x14ac:dyDescent="0.25">
      <c r="E828" s="41"/>
    </row>
    <row r="829" spans="5:5" ht="12.75" customHeight="1" x14ac:dyDescent="0.25">
      <c r="E829" s="41"/>
    </row>
    <row r="830" spans="5:5" ht="12.75" customHeight="1" x14ac:dyDescent="0.25">
      <c r="E830" s="41"/>
    </row>
    <row r="831" spans="5:5" ht="12.75" customHeight="1" x14ac:dyDescent="0.25">
      <c r="E831" s="41"/>
    </row>
    <row r="832" spans="5:5" ht="12.75" customHeight="1" x14ac:dyDescent="0.25">
      <c r="E832" s="41"/>
    </row>
    <row r="833" spans="5:5" ht="12.75" customHeight="1" x14ac:dyDescent="0.25">
      <c r="E833" s="41"/>
    </row>
    <row r="834" spans="5:5" ht="12.75" customHeight="1" x14ac:dyDescent="0.25">
      <c r="E834" s="41"/>
    </row>
    <row r="835" spans="5:5" ht="12.75" customHeight="1" x14ac:dyDescent="0.25">
      <c r="E835" s="41"/>
    </row>
    <row r="836" spans="5:5" ht="12.75" customHeight="1" x14ac:dyDescent="0.25">
      <c r="E836" s="41"/>
    </row>
    <row r="837" spans="5:5" ht="12.75" customHeight="1" x14ac:dyDescent="0.25">
      <c r="E837" s="41"/>
    </row>
    <row r="838" spans="5:5" ht="12.75" customHeight="1" x14ac:dyDescent="0.25">
      <c r="E838" s="41"/>
    </row>
    <row r="839" spans="5:5" ht="12.75" customHeight="1" x14ac:dyDescent="0.25">
      <c r="E839" s="41"/>
    </row>
    <row r="840" spans="5:5" ht="12.75" customHeight="1" x14ac:dyDescent="0.25">
      <c r="E840" s="41"/>
    </row>
    <row r="841" spans="5:5" ht="12.75" customHeight="1" x14ac:dyDescent="0.25">
      <c r="E841" s="41"/>
    </row>
    <row r="842" spans="5:5" ht="12.75" customHeight="1" x14ac:dyDescent="0.25">
      <c r="E842" s="41"/>
    </row>
    <row r="843" spans="5:5" ht="12.75" customHeight="1" x14ac:dyDescent="0.25">
      <c r="E843" s="41"/>
    </row>
    <row r="844" spans="5:5" ht="12.75" customHeight="1" x14ac:dyDescent="0.25">
      <c r="E844" s="41"/>
    </row>
    <row r="845" spans="5:5" ht="12.75" customHeight="1" x14ac:dyDescent="0.25">
      <c r="E845" s="41"/>
    </row>
    <row r="846" spans="5:5" ht="12.75" customHeight="1" x14ac:dyDescent="0.25">
      <c r="E846" s="41"/>
    </row>
    <row r="847" spans="5:5" ht="12.75" customHeight="1" x14ac:dyDescent="0.25">
      <c r="E847" s="41"/>
    </row>
    <row r="848" spans="5:5" ht="12.75" customHeight="1" x14ac:dyDescent="0.25">
      <c r="E848" s="41"/>
    </row>
    <row r="849" spans="5:5" ht="12.75" customHeight="1" x14ac:dyDescent="0.25">
      <c r="E849" s="41"/>
    </row>
    <row r="850" spans="5:5" ht="12.75" customHeight="1" x14ac:dyDescent="0.25">
      <c r="E850" s="41"/>
    </row>
    <row r="851" spans="5:5" ht="12.75" customHeight="1" x14ac:dyDescent="0.25">
      <c r="E851" s="41"/>
    </row>
    <row r="852" spans="5:5" ht="12.75" customHeight="1" x14ac:dyDescent="0.25">
      <c r="E852" s="41"/>
    </row>
    <row r="853" spans="5:5" ht="12.75" customHeight="1" x14ac:dyDescent="0.25">
      <c r="E853" s="41"/>
    </row>
    <row r="854" spans="5:5" ht="12.75" customHeight="1" x14ac:dyDescent="0.25">
      <c r="E854" s="41"/>
    </row>
    <row r="855" spans="5:5" ht="12.75" customHeight="1" x14ac:dyDescent="0.25">
      <c r="E855" s="41"/>
    </row>
    <row r="856" spans="5:5" ht="12.75" customHeight="1" x14ac:dyDescent="0.25">
      <c r="E856" s="41"/>
    </row>
    <row r="857" spans="5:5" ht="12.75" customHeight="1" x14ac:dyDescent="0.25">
      <c r="E857" s="41"/>
    </row>
    <row r="858" spans="5:5" ht="12.75" customHeight="1" x14ac:dyDescent="0.25">
      <c r="E858" s="41"/>
    </row>
    <row r="859" spans="5:5" ht="12.75" customHeight="1" x14ac:dyDescent="0.25">
      <c r="E859" s="41"/>
    </row>
    <row r="860" spans="5:5" ht="12.75" customHeight="1" x14ac:dyDescent="0.25">
      <c r="E860" s="41"/>
    </row>
    <row r="861" spans="5:5" ht="12.75" customHeight="1" x14ac:dyDescent="0.25">
      <c r="E861" s="41"/>
    </row>
    <row r="862" spans="5:5" ht="12.75" customHeight="1" x14ac:dyDescent="0.25">
      <c r="E862" s="41"/>
    </row>
    <row r="863" spans="5:5" ht="12.75" customHeight="1" x14ac:dyDescent="0.25">
      <c r="E863" s="41"/>
    </row>
    <row r="864" spans="5:5" ht="12.75" customHeight="1" x14ac:dyDescent="0.25">
      <c r="E864" s="41"/>
    </row>
    <row r="865" spans="5:5" ht="12.75" customHeight="1" x14ac:dyDescent="0.25">
      <c r="E865" s="41"/>
    </row>
    <row r="866" spans="5:5" ht="12.75" customHeight="1" x14ac:dyDescent="0.25">
      <c r="E866" s="41"/>
    </row>
    <row r="867" spans="5:5" ht="12.75" customHeight="1" x14ac:dyDescent="0.25">
      <c r="E867" s="41"/>
    </row>
    <row r="868" spans="5:5" ht="12.75" customHeight="1" x14ac:dyDescent="0.25">
      <c r="E868" s="41"/>
    </row>
    <row r="869" spans="5:5" ht="12.75" customHeight="1" x14ac:dyDescent="0.25">
      <c r="E869" s="41"/>
    </row>
    <row r="870" spans="5:5" ht="12.75" customHeight="1" x14ac:dyDescent="0.25">
      <c r="E870" s="41"/>
    </row>
    <row r="871" spans="5:5" ht="12.75" customHeight="1" x14ac:dyDescent="0.25">
      <c r="E871" s="41"/>
    </row>
    <row r="872" spans="5:5" ht="12.75" customHeight="1" x14ac:dyDescent="0.25">
      <c r="E872" s="41"/>
    </row>
    <row r="873" spans="5:5" ht="12.75" customHeight="1" x14ac:dyDescent="0.25">
      <c r="E873" s="41"/>
    </row>
    <row r="874" spans="5:5" ht="12.75" customHeight="1" x14ac:dyDescent="0.25">
      <c r="E874" s="41"/>
    </row>
    <row r="875" spans="5:5" ht="12.75" customHeight="1" x14ac:dyDescent="0.25">
      <c r="E875" s="41"/>
    </row>
    <row r="876" spans="5:5" ht="12.75" customHeight="1" x14ac:dyDescent="0.25">
      <c r="E876" s="41"/>
    </row>
    <row r="877" spans="5:5" ht="12.75" customHeight="1" x14ac:dyDescent="0.25">
      <c r="E877" s="41"/>
    </row>
    <row r="878" spans="5:5" ht="12.75" customHeight="1" x14ac:dyDescent="0.25">
      <c r="E878" s="41"/>
    </row>
    <row r="879" spans="5:5" ht="12.75" customHeight="1" x14ac:dyDescent="0.25">
      <c r="E879" s="41"/>
    </row>
    <row r="880" spans="5:5" ht="12.75" customHeight="1" x14ac:dyDescent="0.25">
      <c r="E880" s="41"/>
    </row>
    <row r="881" spans="5:5" ht="12.75" customHeight="1" x14ac:dyDescent="0.25">
      <c r="E881" s="41"/>
    </row>
    <row r="882" spans="5:5" ht="12.75" customHeight="1" x14ac:dyDescent="0.25">
      <c r="E882" s="41"/>
    </row>
    <row r="883" spans="5:5" ht="12.75" customHeight="1" x14ac:dyDescent="0.25">
      <c r="E883" s="41"/>
    </row>
    <row r="884" spans="5:5" ht="12.75" customHeight="1" x14ac:dyDescent="0.25">
      <c r="E884" s="41"/>
    </row>
    <row r="885" spans="5:5" ht="12.75" customHeight="1" x14ac:dyDescent="0.25">
      <c r="E885" s="41"/>
    </row>
    <row r="886" spans="5:5" ht="12.75" customHeight="1" x14ac:dyDescent="0.25">
      <c r="E886" s="41"/>
    </row>
    <row r="887" spans="5:5" ht="12.75" customHeight="1" x14ac:dyDescent="0.25">
      <c r="E887" s="41"/>
    </row>
    <row r="888" spans="5:5" ht="12.75" customHeight="1" x14ac:dyDescent="0.25">
      <c r="E888" s="41"/>
    </row>
    <row r="889" spans="5:5" ht="12.75" customHeight="1" x14ac:dyDescent="0.25">
      <c r="E889" s="41"/>
    </row>
    <row r="890" spans="5:5" ht="12.75" customHeight="1" x14ac:dyDescent="0.25">
      <c r="E890" s="41"/>
    </row>
    <row r="891" spans="5:5" ht="12.75" customHeight="1" x14ac:dyDescent="0.25">
      <c r="E891" s="41"/>
    </row>
    <row r="892" spans="5:5" ht="12.75" customHeight="1" x14ac:dyDescent="0.25">
      <c r="E892" s="41"/>
    </row>
    <row r="893" spans="5:5" ht="12.75" customHeight="1" x14ac:dyDescent="0.25">
      <c r="E893" s="41"/>
    </row>
    <row r="894" spans="5:5" ht="12.75" customHeight="1" x14ac:dyDescent="0.25">
      <c r="E894" s="41"/>
    </row>
    <row r="895" spans="5:5" ht="12.75" customHeight="1" x14ac:dyDescent="0.25">
      <c r="E895" s="41"/>
    </row>
    <row r="896" spans="5:5" ht="12.75" customHeight="1" x14ac:dyDescent="0.25">
      <c r="E896" s="41"/>
    </row>
    <row r="897" spans="5:5" ht="12.75" customHeight="1" x14ac:dyDescent="0.25">
      <c r="E897" s="41"/>
    </row>
    <row r="898" spans="5:5" ht="12.75" customHeight="1" x14ac:dyDescent="0.25">
      <c r="E898" s="41"/>
    </row>
    <row r="899" spans="5:5" ht="12.75" customHeight="1" x14ac:dyDescent="0.25">
      <c r="E899" s="41"/>
    </row>
    <row r="900" spans="5:5" ht="12.75" customHeight="1" x14ac:dyDescent="0.25">
      <c r="E900" s="41"/>
    </row>
    <row r="901" spans="5:5" ht="12.75" customHeight="1" x14ac:dyDescent="0.25">
      <c r="E901" s="41"/>
    </row>
    <row r="902" spans="5:5" ht="12.75" customHeight="1" x14ac:dyDescent="0.25">
      <c r="E902" s="41"/>
    </row>
    <row r="903" spans="5:5" ht="12.75" customHeight="1" x14ac:dyDescent="0.25">
      <c r="E903" s="41"/>
    </row>
    <row r="904" spans="5:5" ht="12.75" customHeight="1" x14ac:dyDescent="0.25">
      <c r="E904" s="41"/>
    </row>
    <row r="905" spans="5:5" ht="12.75" customHeight="1" x14ac:dyDescent="0.25">
      <c r="E905" s="41"/>
    </row>
    <row r="906" spans="5:5" ht="12.75" customHeight="1" x14ac:dyDescent="0.25">
      <c r="E906" s="41"/>
    </row>
    <row r="907" spans="5:5" ht="12.75" customHeight="1" x14ac:dyDescent="0.25">
      <c r="E907" s="41"/>
    </row>
    <row r="908" spans="5:5" ht="12.75" customHeight="1" x14ac:dyDescent="0.25">
      <c r="E908" s="41"/>
    </row>
    <row r="909" spans="5:5" ht="12.75" customHeight="1" x14ac:dyDescent="0.25">
      <c r="E909" s="41"/>
    </row>
    <row r="910" spans="5:5" ht="12.75" customHeight="1" x14ac:dyDescent="0.25">
      <c r="E910" s="41"/>
    </row>
    <row r="911" spans="5:5" ht="12.75" customHeight="1" x14ac:dyDescent="0.25">
      <c r="E911" s="41"/>
    </row>
    <row r="912" spans="5:5" ht="12.75" customHeight="1" x14ac:dyDescent="0.25">
      <c r="E912" s="41"/>
    </row>
    <row r="913" spans="5:5" ht="12.75" customHeight="1" x14ac:dyDescent="0.25">
      <c r="E913" s="41"/>
    </row>
    <row r="914" spans="5:5" ht="12.75" customHeight="1" x14ac:dyDescent="0.25">
      <c r="E914" s="41"/>
    </row>
    <row r="915" spans="5:5" ht="12.75" customHeight="1" x14ac:dyDescent="0.25">
      <c r="E915" s="41"/>
    </row>
    <row r="916" spans="5:5" ht="12.75" customHeight="1" x14ac:dyDescent="0.25">
      <c r="E916" s="41"/>
    </row>
    <row r="917" spans="5:5" ht="12.75" customHeight="1" x14ac:dyDescent="0.25">
      <c r="E917" s="41"/>
    </row>
    <row r="918" spans="5:5" ht="12.75" customHeight="1" x14ac:dyDescent="0.25">
      <c r="E918" s="41"/>
    </row>
    <row r="919" spans="5:5" ht="12.75" customHeight="1" x14ac:dyDescent="0.25">
      <c r="E919" s="41"/>
    </row>
    <row r="920" spans="5:5" ht="12.75" customHeight="1" x14ac:dyDescent="0.25">
      <c r="E920" s="41"/>
    </row>
    <row r="921" spans="5:5" ht="12.75" customHeight="1" x14ac:dyDescent="0.25">
      <c r="E921" s="41"/>
    </row>
    <row r="922" spans="5:5" ht="12.75" customHeight="1" x14ac:dyDescent="0.25">
      <c r="E922" s="41"/>
    </row>
    <row r="923" spans="5:5" ht="12.75" customHeight="1" x14ac:dyDescent="0.25">
      <c r="E923" s="41"/>
    </row>
    <row r="924" spans="5:5" ht="12.75" customHeight="1" x14ac:dyDescent="0.25">
      <c r="E924" s="41"/>
    </row>
    <row r="925" spans="5:5" ht="12.75" customHeight="1" x14ac:dyDescent="0.25">
      <c r="E925" s="41"/>
    </row>
    <row r="926" spans="5:5" ht="12.75" customHeight="1" x14ac:dyDescent="0.25">
      <c r="E926" s="41"/>
    </row>
    <row r="927" spans="5:5" ht="12.75" customHeight="1" x14ac:dyDescent="0.25">
      <c r="E927" s="41"/>
    </row>
    <row r="928" spans="5:5" ht="12.75" customHeight="1" x14ac:dyDescent="0.25">
      <c r="E928" s="41"/>
    </row>
    <row r="929" spans="5:5" ht="12.75" customHeight="1" x14ac:dyDescent="0.25">
      <c r="E929" s="41"/>
    </row>
    <row r="930" spans="5:5" ht="12.75" customHeight="1" x14ac:dyDescent="0.25">
      <c r="E930" s="41"/>
    </row>
    <row r="931" spans="5:5" ht="12.75" customHeight="1" x14ac:dyDescent="0.25">
      <c r="E931" s="41"/>
    </row>
    <row r="932" spans="5:5" ht="12.75" customHeight="1" x14ac:dyDescent="0.25">
      <c r="E932" s="41"/>
    </row>
    <row r="933" spans="5:5" ht="12.75" customHeight="1" x14ac:dyDescent="0.25">
      <c r="E933" s="41"/>
    </row>
    <row r="934" spans="5:5" ht="12.75" customHeight="1" x14ac:dyDescent="0.25">
      <c r="E934" s="41"/>
    </row>
    <row r="935" spans="5:5" ht="12.75" customHeight="1" x14ac:dyDescent="0.25">
      <c r="E935" s="41"/>
    </row>
    <row r="936" spans="5:5" ht="12.75" customHeight="1" x14ac:dyDescent="0.25">
      <c r="E936" s="41"/>
    </row>
    <row r="937" spans="5:5" ht="12.75" customHeight="1" x14ac:dyDescent="0.25">
      <c r="E937" s="41"/>
    </row>
    <row r="938" spans="5:5" ht="12.75" customHeight="1" x14ac:dyDescent="0.25">
      <c r="E938" s="41"/>
    </row>
    <row r="939" spans="5:5" ht="12.75" customHeight="1" x14ac:dyDescent="0.25">
      <c r="E939" s="41"/>
    </row>
    <row r="940" spans="5:5" ht="12.75" customHeight="1" x14ac:dyDescent="0.25">
      <c r="E940" s="41"/>
    </row>
    <row r="941" spans="5:5" ht="12.75" customHeight="1" x14ac:dyDescent="0.25">
      <c r="E941" s="41"/>
    </row>
    <row r="942" spans="5:5" ht="12.75" customHeight="1" x14ac:dyDescent="0.25">
      <c r="E942" s="41"/>
    </row>
    <row r="943" spans="5:5" ht="12.75" customHeight="1" x14ac:dyDescent="0.25">
      <c r="E943" s="41"/>
    </row>
    <row r="944" spans="5:5" ht="12.75" customHeight="1" x14ac:dyDescent="0.25">
      <c r="E944" s="41"/>
    </row>
    <row r="945" spans="5:5" ht="12.75" customHeight="1" x14ac:dyDescent="0.25">
      <c r="E945" s="41"/>
    </row>
    <row r="946" spans="5:5" ht="12.75" customHeight="1" x14ac:dyDescent="0.25">
      <c r="E946" s="41"/>
    </row>
    <row r="947" spans="5:5" ht="12.75" customHeight="1" x14ac:dyDescent="0.25">
      <c r="E947" s="41"/>
    </row>
    <row r="948" spans="5:5" ht="12.75" customHeight="1" x14ac:dyDescent="0.25">
      <c r="E948" s="41"/>
    </row>
    <row r="949" spans="5:5" ht="12.75" customHeight="1" x14ac:dyDescent="0.25">
      <c r="E949" s="41"/>
    </row>
    <row r="950" spans="5:5" ht="12.75" customHeight="1" x14ac:dyDescent="0.25">
      <c r="E950" s="41"/>
    </row>
    <row r="951" spans="5:5" ht="12.75" customHeight="1" x14ac:dyDescent="0.25">
      <c r="E951" s="41"/>
    </row>
    <row r="952" spans="5:5" ht="12.75" customHeight="1" x14ac:dyDescent="0.25">
      <c r="E952" s="41"/>
    </row>
    <row r="953" spans="5:5" ht="12.75" customHeight="1" x14ac:dyDescent="0.25">
      <c r="E953" s="41"/>
    </row>
    <row r="954" spans="5:5" ht="12.75" customHeight="1" x14ac:dyDescent="0.25">
      <c r="E954" s="41"/>
    </row>
    <row r="955" spans="5:5" ht="12.75" customHeight="1" x14ac:dyDescent="0.25">
      <c r="E955" s="41"/>
    </row>
    <row r="956" spans="5:5" ht="12.75" customHeight="1" x14ac:dyDescent="0.25">
      <c r="E956" s="41"/>
    </row>
    <row r="957" spans="5:5" ht="12.75" customHeight="1" x14ac:dyDescent="0.25">
      <c r="E957" s="41"/>
    </row>
    <row r="958" spans="5:5" ht="12.75" customHeight="1" x14ac:dyDescent="0.25">
      <c r="E958" s="41"/>
    </row>
    <row r="959" spans="5:5" ht="12.75" customHeight="1" x14ac:dyDescent="0.25">
      <c r="E959" s="41"/>
    </row>
    <row r="960" spans="5:5" ht="12.75" customHeight="1" x14ac:dyDescent="0.25">
      <c r="E960" s="41"/>
    </row>
    <row r="961" spans="5:5" ht="12.75" customHeight="1" x14ac:dyDescent="0.25">
      <c r="E961" s="41"/>
    </row>
    <row r="962" spans="5:5" ht="12.75" customHeight="1" x14ac:dyDescent="0.25">
      <c r="E962" s="41"/>
    </row>
    <row r="963" spans="5:5" ht="12.75" customHeight="1" x14ac:dyDescent="0.25">
      <c r="E963" s="41"/>
    </row>
    <row r="964" spans="5:5" ht="12.75" customHeight="1" x14ac:dyDescent="0.25">
      <c r="E964" s="41"/>
    </row>
    <row r="965" spans="5:5" ht="12.75" customHeight="1" x14ac:dyDescent="0.25">
      <c r="E965" s="41"/>
    </row>
    <row r="966" spans="5:5" ht="12.75" customHeight="1" x14ac:dyDescent="0.25">
      <c r="E966" s="41"/>
    </row>
    <row r="967" spans="5:5" ht="12.75" customHeight="1" x14ac:dyDescent="0.25">
      <c r="E967" s="41"/>
    </row>
    <row r="968" spans="5:5" ht="12.75" customHeight="1" x14ac:dyDescent="0.25">
      <c r="E968" s="41"/>
    </row>
    <row r="969" spans="5:5" ht="12.75" customHeight="1" x14ac:dyDescent="0.25">
      <c r="E969" s="41"/>
    </row>
    <row r="970" spans="5:5" ht="12.75" customHeight="1" x14ac:dyDescent="0.25">
      <c r="E970" s="41"/>
    </row>
    <row r="971" spans="5:5" ht="12.75" customHeight="1" x14ac:dyDescent="0.25">
      <c r="E971" s="41"/>
    </row>
    <row r="972" spans="5:5" ht="12.75" customHeight="1" x14ac:dyDescent="0.25">
      <c r="E972" s="41"/>
    </row>
    <row r="973" spans="5:5" ht="12.75" customHeight="1" x14ac:dyDescent="0.25">
      <c r="E973" s="41"/>
    </row>
    <row r="974" spans="5:5" ht="12.75" customHeight="1" x14ac:dyDescent="0.25">
      <c r="E974" s="41"/>
    </row>
    <row r="975" spans="5:5" ht="12.75" customHeight="1" x14ac:dyDescent="0.25">
      <c r="E975" s="41"/>
    </row>
    <row r="976" spans="5:5" ht="12.75" customHeight="1" x14ac:dyDescent="0.25">
      <c r="E976" s="41"/>
    </row>
    <row r="977" spans="5:5" ht="12.75" customHeight="1" x14ac:dyDescent="0.25">
      <c r="E977" s="41"/>
    </row>
    <row r="978" spans="5:5" ht="12.75" customHeight="1" x14ac:dyDescent="0.25">
      <c r="E978" s="41"/>
    </row>
    <row r="979" spans="5:5" ht="12.75" customHeight="1" x14ac:dyDescent="0.25">
      <c r="E979" s="41"/>
    </row>
    <row r="980" spans="5:5" ht="12.75" customHeight="1" x14ac:dyDescent="0.25">
      <c r="E980" s="41"/>
    </row>
    <row r="981" spans="5:5" ht="12.75" customHeight="1" x14ac:dyDescent="0.25">
      <c r="E981" s="41"/>
    </row>
    <row r="982" spans="5:5" ht="12.75" customHeight="1" x14ac:dyDescent="0.25">
      <c r="E982" s="41"/>
    </row>
    <row r="983" spans="5:5" ht="12.75" customHeight="1" x14ac:dyDescent="0.25">
      <c r="E983" s="41"/>
    </row>
    <row r="984" spans="5:5" ht="12.75" customHeight="1" x14ac:dyDescent="0.25">
      <c r="E984" s="41"/>
    </row>
    <row r="985" spans="5:5" ht="12.75" customHeight="1" x14ac:dyDescent="0.25">
      <c r="E985" s="41"/>
    </row>
    <row r="986" spans="5:5" ht="12.75" customHeight="1" x14ac:dyDescent="0.25">
      <c r="E986" s="41"/>
    </row>
    <row r="987" spans="5:5" ht="12.75" customHeight="1" x14ac:dyDescent="0.25">
      <c r="E987" s="41"/>
    </row>
    <row r="988" spans="5:5" ht="12.75" customHeight="1" x14ac:dyDescent="0.25">
      <c r="E988" s="41"/>
    </row>
    <row r="989" spans="5:5" ht="12.75" customHeight="1" x14ac:dyDescent="0.25">
      <c r="E989" s="41"/>
    </row>
    <row r="990" spans="5:5" ht="12.75" customHeight="1" x14ac:dyDescent="0.25">
      <c r="E990" s="41"/>
    </row>
    <row r="991" spans="5:5" ht="12.75" customHeight="1" x14ac:dyDescent="0.25">
      <c r="E991" s="41"/>
    </row>
    <row r="992" spans="5:5" ht="12.75" customHeight="1" x14ac:dyDescent="0.25">
      <c r="E992" s="41"/>
    </row>
    <row r="993" spans="5:5" ht="12.75" customHeight="1" x14ac:dyDescent="0.25">
      <c r="E993" s="41"/>
    </row>
    <row r="994" spans="5:5" ht="12.75" customHeight="1" x14ac:dyDescent="0.25">
      <c r="E994" s="41"/>
    </row>
    <row r="995" spans="5:5" ht="12.75" customHeight="1" x14ac:dyDescent="0.25">
      <c r="E995" s="41"/>
    </row>
    <row r="996" spans="5:5" ht="12.75" customHeight="1" x14ac:dyDescent="0.25">
      <c r="E996" s="41"/>
    </row>
    <row r="997" spans="5:5" ht="12.75" customHeight="1" x14ac:dyDescent="0.25">
      <c r="E997" s="41"/>
    </row>
    <row r="998" spans="5:5" ht="12.75" customHeight="1" x14ac:dyDescent="0.25">
      <c r="E998" s="41"/>
    </row>
    <row r="999" spans="5:5" ht="12.75" customHeight="1" x14ac:dyDescent="0.25">
      <c r="E999" s="41"/>
    </row>
    <row r="1000" spans="5:5" ht="12.75" customHeight="1" x14ac:dyDescent="0.25">
      <c r="E1000" s="41"/>
    </row>
  </sheetData>
  <mergeCells count="2">
    <mergeCell ref="A2:E2"/>
    <mergeCell ref="A4:E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/>
  <dimension ref="A1:Z1000"/>
  <sheetViews>
    <sheetView showGridLines="0" workbookViewId="0"/>
  </sheetViews>
  <sheetFormatPr defaultColWidth="12.5546875" defaultRowHeight="15" customHeight="1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customWidth="1"/>
    <col min="15" max="15" width="8.5546875" customWidth="1"/>
    <col min="16" max="16" width="11.5546875" hidden="1" customWidth="1"/>
    <col min="17" max="26" width="8" customWidth="1"/>
  </cols>
  <sheetData>
    <row r="1" spans="1:26" ht="26.25" customHeight="1" x14ac:dyDescent="0.3">
      <c r="A1" s="42" t="str">
        <f>Altalanos!$A$6</f>
        <v>OB</v>
      </c>
      <c r="B1" s="43"/>
      <c r="C1" s="43"/>
      <c r="D1" s="32"/>
      <c r="E1" s="32"/>
      <c r="F1" s="44"/>
      <c r="G1" s="32"/>
      <c r="H1" s="32"/>
      <c r="I1" s="32"/>
      <c r="J1" s="32"/>
      <c r="K1" s="32"/>
      <c r="L1" s="32"/>
      <c r="M1" s="32"/>
      <c r="N1" s="45"/>
    </row>
    <row r="2" spans="1:26" ht="12.75" customHeight="1" x14ac:dyDescent="0.25">
      <c r="A2" s="46"/>
      <c r="B2" s="47"/>
      <c r="C2" s="47"/>
      <c r="D2" s="32"/>
      <c r="E2" s="32"/>
      <c r="F2" s="32"/>
      <c r="G2" s="32"/>
      <c r="H2" s="32"/>
      <c r="I2" s="32"/>
      <c r="J2" s="32"/>
      <c r="K2" s="32"/>
      <c r="L2" s="32"/>
      <c r="M2" s="32"/>
      <c r="N2" s="44"/>
    </row>
    <row r="3" spans="1:26" ht="39.75" customHeight="1" x14ac:dyDescent="0.25">
      <c r="A3" s="48"/>
      <c r="B3" s="49" t="s">
        <v>17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9.75" customHeight="1" x14ac:dyDescent="0.25">
      <c r="A4" s="52" t="s">
        <v>18</v>
      </c>
      <c r="B4" s="50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25">
      <c r="A5" s="55">
        <f>Altalanos!$A$10</f>
        <v>0</v>
      </c>
      <c r="B5" s="56">
        <f>Altalanos!$C$10</f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0" customHeight="1" x14ac:dyDescent="0.25">
      <c r="A6" s="192" t="s">
        <v>19</v>
      </c>
      <c r="B6" s="193"/>
      <c r="C6" s="59"/>
      <c r="D6" s="59"/>
      <c r="E6" s="59"/>
      <c r="F6" s="33"/>
      <c r="G6" s="60"/>
      <c r="H6" s="59"/>
      <c r="I6" s="33"/>
      <c r="J6" s="59"/>
      <c r="K6" s="59"/>
      <c r="L6" s="59"/>
      <c r="M6" s="59"/>
      <c r="N6" s="6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hidden="1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hidden="1" customHeight="1" x14ac:dyDescent="0.25">
      <c r="A8" s="6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2.75" hidden="1" customHeight="1" x14ac:dyDescent="0.25">
      <c r="A9" s="66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9.75" hidden="1" customHeight="1" x14ac:dyDescent="0.25">
      <c r="A10" s="62"/>
      <c r="B10" s="6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hidden="1" customHeight="1" x14ac:dyDescent="0.25">
      <c r="A11" s="70"/>
      <c r="B11" s="71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9.75" hidden="1" customHeight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hidden="1" customHeight="1" x14ac:dyDescent="0.25">
      <c r="A13" s="6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2.75" hidden="1" customHeight="1" x14ac:dyDescent="0.25">
      <c r="A14" s="66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9.75" hidden="1" customHeight="1" x14ac:dyDescent="0.25">
      <c r="A15" s="62"/>
      <c r="B15" s="6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hidden="1" customHeight="1" x14ac:dyDescent="0.25">
      <c r="A16" s="70"/>
      <c r="B16" s="7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9.75" hidden="1" customHeight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hidden="1" customHeight="1" x14ac:dyDescent="0.25">
      <c r="A18" s="6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7.5" hidden="1" customHeight="1" x14ac:dyDescent="0.25">
      <c r="A19" s="72"/>
      <c r="B19" s="7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3.5" customHeight="1" x14ac:dyDescent="0.25">
      <c r="A20" s="73" t="s">
        <v>20</v>
      </c>
      <c r="B20" s="74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9.75" customHeight="1" x14ac:dyDescent="0.25">
      <c r="A21" s="75" t="s">
        <v>21</v>
      </c>
      <c r="B21" s="76" t="s">
        <v>22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7"/>
      <c r="P21" s="77" t="s">
        <v>23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25">
      <c r="A22" s="78"/>
      <c r="B22" s="7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4"/>
      <c r="O22" s="17"/>
      <c r="P22" s="80" t="str">
        <f t="shared" ref="P22:P29" si="0">LEFT(B22,1)&amp;" "&amp;A22</f>
        <v xml:space="preserve"> 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25">
      <c r="A23" s="78"/>
      <c r="B23" s="79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4"/>
      <c r="O23" s="17"/>
      <c r="P23" s="80" t="str">
        <f t="shared" si="0"/>
        <v xml:space="preserve"> 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25">
      <c r="A24" s="78"/>
      <c r="B24" s="79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4"/>
      <c r="O24" s="17"/>
      <c r="P24" s="80" t="str">
        <f t="shared" si="0"/>
        <v xml:space="preserve"> 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25">
      <c r="A25" s="78"/>
      <c r="B25" s="79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4"/>
      <c r="O25" s="6"/>
      <c r="P25" s="80" t="str">
        <f t="shared" si="0"/>
        <v xml:space="preserve"> 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9.5" customHeight="1" x14ac:dyDescent="0.25">
      <c r="A26" s="78"/>
      <c r="B26" s="7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4"/>
      <c r="O26" s="6"/>
      <c r="P26" s="80" t="str">
        <f t="shared" si="0"/>
        <v xml:space="preserve"> 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9.5" customHeight="1" x14ac:dyDescent="0.25">
      <c r="A27" s="78"/>
      <c r="B27" s="7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4"/>
      <c r="O27" s="6"/>
      <c r="P27" s="80" t="str">
        <f t="shared" si="0"/>
        <v xml:space="preserve"> 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9.5" customHeight="1" x14ac:dyDescent="0.25">
      <c r="A28" s="78"/>
      <c r="B28" s="7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4"/>
      <c r="O28" s="6"/>
      <c r="P28" s="80" t="str">
        <f t="shared" si="0"/>
        <v xml:space="preserve"> 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9.5" customHeight="1" x14ac:dyDescent="0.25">
      <c r="A29" s="81"/>
      <c r="B29" s="82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4"/>
      <c r="O29" s="6"/>
      <c r="P29" s="80" t="str">
        <f t="shared" si="0"/>
        <v xml:space="preserve"> 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83"/>
      <c r="P30" s="84" t="s">
        <v>24</v>
      </c>
    </row>
    <row r="31" spans="1:26" ht="12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83"/>
    </row>
    <row r="32" spans="1:26" ht="12.7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83"/>
    </row>
    <row r="33" spans="1:14" ht="12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83"/>
    </row>
    <row r="34" spans="1:14" ht="12.7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83"/>
    </row>
    <row r="35" spans="1:14" ht="12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83"/>
    </row>
    <row r="36" spans="1:14" ht="12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83"/>
    </row>
    <row r="37" spans="1:14" ht="12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83"/>
    </row>
    <row r="38" spans="1:14" ht="12.7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83"/>
    </row>
    <row r="39" spans="1:14" ht="12.7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83"/>
    </row>
    <row r="40" spans="1:14" ht="12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83"/>
    </row>
    <row r="41" spans="1:14" ht="12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83"/>
    </row>
    <row r="42" spans="1:14" ht="12.7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3"/>
    </row>
    <row r="43" spans="1:14" ht="12.75" customHeight="1" x14ac:dyDescent="0.25">
      <c r="N43" s="85"/>
    </row>
    <row r="44" spans="1:14" ht="12.75" customHeight="1" x14ac:dyDescent="0.25">
      <c r="N44" s="85"/>
    </row>
    <row r="45" spans="1:14" ht="12.75" customHeight="1" x14ac:dyDescent="0.25">
      <c r="N45" s="85"/>
    </row>
    <row r="46" spans="1:14" ht="12.75" customHeight="1" x14ac:dyDescent="0.25">
      <c r="N46" s="85"/>
    </row>
    <row r="47" spans="1:14" ht="12.75" customHeight="1" x14ac:dyDescent="0.25">
      <c r="N47" s="85"/>
    </row>
    <row r="48" spans="1:14" ht="12.75" customHeight="1" x14ac:dyDescent="0.25">
      <c r="N48" s="85"/>
    </row>
    <row r="49" spans="14:14" ht="12.75" customHeight="1" x14ac:dyDescent="0.25">
      <c r="N49" s="85"/>
    </row>
    <row r="50" spans="14:14" ht="12.75" customHeight="1" x14ac:dyDescent="0.25">
      <c r="N50" s="85"/>
    </row>
    <row r="51" spans="14:14" ht="12.75" customHeight="1" x14ac:dyDescent="0.25">
      <c r="N51" s="85"/>
    </row>
    <row r="52" spans="14:14" ht="12.75" customHeight="1" x14ac:dyDescent="0.25">
      <c r="N52" s="85"/>
    </row>
    <row r="53" spans="14:14" ht="12.75" customHeight="1" x14ac:dyDescent="0.25">
      <c r="N53" s="85"/>
    </row>
    <row r="54" spans="14:14" ht="12.75" customHeight="1" x14ac:dyDescent="0.25">
      <c r="N54" s="85"/>
    </row>
    <row r="55" spans="14:14" ht="12.75" customHeight="1" x14ac:dyDescent="0.25">
      <c r="N55" s="85"/>
    </row>
    <row r="56" spans="14:14" ht="12.75" customHeight="1" x14ac:dyDescent="0.25">
      <c r="N56" s="85"/>
    </row>
    <row r="57" spans="14:14" ht="12.75" customHeight="1" x14ac:dyDescent="0.25">
      <c r="N57" s="85"/>
    </row>
    <row r="58" spans="14:14" ht="12.75" customHeight="1" x14ac:dyDescent="0.25">
      <c r="N58" s="85"/>
    </row>
    <row r="59" spans="14:14" ht="12.75" customHeight="1" x14ac:dyDescent="0.25">
      <c r="N59" s="85"/>
    </row>
    <row r="60" spans="14:14" ht="12.75" customHeight="1" x14ac:dyDescent="0.25">
      <c r="N60" s="85"/>
    </row>
    <row r="61" spans="14:14" ht="12.75" customHeight="1" x14ac:dyDescent="0.25">
      <c r="N61" s="85"/>
    </row>
    <row r="62" spans="14:14" ht="12.75" customHeight="1" x14ac:dyDescent="0.25">
      <c r="N62" s="85"/>
    </row>
    <row r="63" spans="14:14" ht="12.75" customHeight="1" x14ac:dyDescent="0.25">
      <c r="N63" s="85"/>
    </row>
    <row r="64" spans="14:14" ht="12.75" customHeight="1" x14ac:dyDescent="0.25">
      <c r="N64" s="85"/>
    </row>
    <row r="65" spans="14:14" ht="12.75" customHeight="1" x14ac:dyDescent="0.25">
      <c r="N65" s="85"/>
    </row>
    <row r="66" spans="14:14" ht="12.75" customHeight="1" x14ac:dyDescent="0.25">
      <c r="N66" s="85"/>
    </row>
    <row r="67" spans="14:14" ht="12.75" customHeight="1" x14ac:dyDescent="0.25">
      <c r="N67" s="85"/>
    </row>
    <row r="68" spans="14:14" ht="12.75" customHeight="1" x14ac:dyDescent="0.25">
      <c r="N68" s="85"/>
    </row>
    <row r="69" spans="14:14" ht="12.75" customHeight="1" x14ac:dyDescent="0.25">
      <c r="N69" s="85"/>
    </row>
    <row r="70" spans="14:14" ht="12.75" customHeight="1" x14ac:dyDescent="0.25">
      <c r="N70" s="85"/>
    </row>
    <row r="71" spans="14:14" ht="12.75" customHeight="1" x14ac:dyDescent="0.25">
      <c r="N71" s="85"/>
    </row>
    <row r="72" spans="14:14" ht="12.75" customHeight="1" x14ac:dyDescent="0.25">
      <c r="N72" s="85"/>
    </row>
    <row r="73" spans="14:14" ht="12.75" customHeight="1" x14ac:dyDescent="0.25">
      <c r="N73" s="85"/>
    </row>
    <row r="74" spans="14:14" ht="12.75" customHeight="1" x14ac:dyDescent="0.25">
      <c r="N74" s="85"/>
    </row>
    <row r="75" spans="14:14" ht="12.75" customHeight="1" x14ac:dyDescent="0.25">
      <c r="N75" s="85"/>
    </row>
    <row r="76" spans="14:14" ht="12.75" customHeight="1" x14ac:dyDescent="0.25">
      <c r="N76" s="85"/>
    </row>
    <row r="77" spans="14:14" ht="12.75" customHeight="1" x14ac:dyDescent="0.25">
      <c r="N77" s="85"/>
    </row>
    <row r="78" spans="14:14" ht="12.75" customHeight="1" x14ac:dyDescent="0.25">
      <c r="N78" s="85"/>
    </row>
    <row r="79" spans="14:14" ht="12.75" customHeight="1" x14ac:dyDescent="0.25">
      <c r="N79" s="85"/>
    </row>
    <row r="80" spans="14:14" ht="12.75" customHeight="1" x14ac:dyDescent="0.25">
      <c r="N80" s="85"/>
    </row>
    <row r="81" spans="14:14" ht="12.75" customHeight="1" x14ac:dyDescent="0.25">
      <c r="N81" s="85"/>
    </row>
    <row r="82" spans="14:14" ht="12.75" customHeight="1" x14ac:dyDescent="0.25">
      <c r="N82" s="85"/>
    </row>
    <row r="83" spans="14:14" ht="12.75" customHeight="1" x14ac:dyDescent="0.25">
      <c r="N83" s="85"/>
    </row>
    <row r="84" spans="14:14" ht="12.75" customHeight="1" x14ac:dyDescent="0.25">
      <c r="N84" s="85"/>
    </row>
    <row r="85" spans="14:14" ht="12.75" customHeight="1" x14ac:dyDescent="0.25">
      <c r="N85" s="85"/>
    </row>
    <row r="86" spans="14:14" ht="12.75" customHeight="1" x14ac:dyDescent="0.25">
      <c r="N86" s="85"/>
    </row>
    <row r="87" spans="14:14" ht="12.75" customHeight="1" x14ac:dyDescent="0.25">
      <c r="N87" s="85"/>
    </row>
    <row r="88" spans="14:14" ht="12.75" customHeight="1" x14ac:dyDescent="0.25">
      <c r="N88" s="85"/>
    </row>
    <row r="89" spans="14:14" ht="12.75" customHeight="1" x14ac:dyDescent="0.25">
      <c r="N89" s="85"/>
    </row>
    <row r="90" spans="14:14" ht="12.75" customHeight="1" x14ac:dyDescent="0.25">
      <c r="N90" s="85"/>
    </row>
    <row r="91" spans="14:14" ht="12.75" customHeight="1" x14ac:dyDescent="0.25">
      <c r="N91" s="85"/>
    </row>
    <row r="92" spans="14:14" ht="12.75" customHeight="1" x14ac:dyDescent="0.25">
      <c r="N92" s="85"/>
    </row>
    <row r="93" spans="14:14" ht="12.75" customHeight="1" x14ac:dyDescent="0.25">
      <c r="N93" s="85"/>
    </row>
    <row r="94" spans="14:14" ht="12.75" customHeight="1" x14ac:dyDescent="0.25">
      <c r="N94" s="85"/>
    </row>
    <row r="95" spans="14:14" ht="12.75" customHeight="1" x14ac:dyDescent="0.25">
      <c r="N95" s="85"/>
    </row>
    <row r="96" spans="14:14" ht="12.75" customHeight="1" x14ac:dyDescent="0.25">
      <c r="N96" s="85"/>
    </row>
    <row r="97" spans="14:14" ht="12.75" customHeight="1" x14ac:dyDescent="0.25">
      <c r="N97" s="85"/>
    </row>
    <row r="98" spans="14:14" ht="12.75" customHeight="1" x14ac:dyDescent="0.25">
      <c r="N98" s="85"/>
    </row>
    <row r="99" spans="14:14" ht="12.75" customHeight="1" x14ac:dyDescent="0.25">
      <c r="N99" s="85"/>
    </row>
    <row r="100" spans="14:14" ht="12.75" customHeight="1" x14ac:dyDescent="0.25">
      <c r="N100" s="85"/>
    </row>
    <row r="101" spans="14:14" ht="12.75" customHeight="1" x14ac:dyDescent="0.25">
      <c r="N101" s="85"/>
    </row>
    <row r="102" spans="14:14" ht="12.75" customHeight="1" x14ac:dyDescent="0.25">
      <c r="N102" s="85"/>
    </row>
    <row r="103" spans="14:14" ht="12.75" customHeight="1" x14ac:dyDescent="0.25">
      <c r="N103" s="85"/>
    </row>
    <row r="104" spans="14:14" ht="12.75" customHeight="1" x14ac:dyDescent="0.25">
      <c r="N104" s="85"/>
    </row>
    <row r="105" spans="14:14" ht="12.75" customHeight="1" x14ac:dyDescent="0.25">
      <c r="N105" s="85"/>
    </row>
    <row r="106" spans="14:14" ht="12.75" customHeight="1" x14ac:dyDescent="0.25">
      <c r="N106" s="85"/>
    </row>
    <row r="107" spans="14:14" ht="12.75" customHeight="1" x14ac:dyDescent="0.25">
      <c r="N107" s="85"/>
    </row>
    <row r="108" spans="14:14" ht="12.75" customHeight="1" x14ac:dyDescent="0.25">
      <c r="N108" s="85"/>
    </row>
    <row r="109" spans="14:14" ht="12.75" customHeight="1" x14ac:dyDescent="0.25">
      <c r="N109" s="85"/>
    </row>
    <row r="110" spans="14:14" ht="12.75" customHeight="1" x14ac:dyDescent="0.25">
      <c r="N110" s="85"/>
    </row>
    <row r="111" spans="14:14" ht="12.75" customHeight="1" x14ac:dyDescent="0.25">
      <c r="N111" s="85"/>
    </row>
    <row r="112" spans="14:14" ht="12.75" customHeight="1" x14ac:dyDescent="0.25">
      <c r="N112" s="85"/>
    </row>
    <row r="113" spans="14:14" ht="12.75" customHeight="1" x14ac:dyDescent="0.25">
      <c r="N113" s="85"/>
    </row>
    <row r="114" spans="14:14" ht="12.75" customHeight="1" x14ac:dyDescent="0.25">
      <c r="N114" s="85"/>
    </row>
    <row r="115" spans="14:14" ht="12.75" customHeight="1" x14ac:dyDescent="0.25">
      <c r="N115" s="85"/>
    </row>
    <row r="116" spans="14:14" ht="12.75" customHeight="1" x14ac:dyDescent="0.25">
      <c r="N116" s="85"/>
    </row>
    <row r="117" spans="14:14" ht="12.75" customHeight="1" x14ac:dyDescent="0.25">
      <c r="N117" s="85"/>
    </row>
    <row r="118" spans="14:14" ht="12.75" customHeight="1" x14ac:dyDescent="0.25">
      <c r="N118" s="85"/>
    </row>
    <row r="119" spans="14:14" ht="12.75" customHeight="1" x14ac:dyDescent="0.25">
      <c r="N119" s="85"/>
    </row>
    <row r="120" spans="14:14" ht="12.75" customHeight="1" x14ac:dyDescent="0.25">
      <c r="N120" s="85"/>
    </row>
    <row r="121" spans="14:14" ht="12.75" customHeight="1" x14ac:dyDescent="0.25">
      <c r="N121" s="85"/>
    </row>
    <row r="122" spans="14:14" ht="12.75" customHeight="1" x14ac:dyDescent="0.25">
      <c r="N122" s="85"/>
    </row>
    <row r="123" spans="14:14" ht="12.75" customHeight="1" x14ac:dyDescent="0.25">
      <c r="N123" s="85"/>
    </row>
    <row r="124" spans="14:14" ht="12.75" customHeight="1" x14ac:dyDescent="0.25">
      <c r="N124" s="85"/>
    </row>
    <row r="125" spans="14:14" ht="12.75" customHeight="1" x14ac:dyDescent="0.25">
      <c r="N125" s="85"/>
    </row>
    <row r="126" spans="14:14" ht="12.75" customHeight="1" x14ac:dyDescent="0.25">
      <c r="N126" s="85"/>
    </row>
    <row r="127" spans="14:14" ht="12.75" customHeight="1" x14ac:dyDescent="0.25">
      <c r="N127" s="85"/>
    </row>
    <row r="128" spans="14:14" ht="12.75" customHeight="1" x14ac:dyDescent="0.25">
      <c r="N128" s="85"/>
    </row>
    <row r="129" spans="14:14" ht="12.75" customHeight="1" x14ac:dyDescent="0.25">
      <c r="N129" s="85"/>
    </row>
    <row r="130" spans="14:14" ht="12.75" customHeight="1" x14ac:dyDescent="0.25">
      <c r="N130" s="85"/>
    </row>
    <row r="131" spans="14:14" ht="12.75" customHeight="1" x14ac:dyDescent="0.25">
      <c r="N131" s="85"/>
    </row>
    <row r="132" spans="14:14" ht="12.75" customHeight="1" x14ac:dyDescent="0.25">
      <c r="N132" s="85"/>
    </row>
    <row r="133" spans="14:14" ht="12.75" customHeight="1" x14ac:dyDescent="0.25">
      <c r="N133" s="85"/>
    </row>
    <row r="134" spans="14:14" ht="12.75" customHeight="1" x14ac:dyDescent="0.25">
      <c r="N134" s="85"/>
    </row>
    <row r="135" spans="14:14" ht="12.75" customHeight="1" x14ac:dyDescent="0.25">
      <c r="N135" s="85"/>
    </row>
    <row r="136" spans="14:14" ht="12.75" customHeight="1" x14ac:dyDescent="0.25">
      <c r="N136" s="85"/>
    </row>
    <row r="137" spans="14:14" ht="12.75" customHeight="1" x14ac:dyDescent="0.25">
      <c r="N137" s="85"/>
    </row>
    <row r="138" spans="14:14" ht="12.75" customHeight="1" x14ac:dyDescent="0.25">
      <c r="N138" s="85"/>
    </row>
    <row r="139" spans="14:14" ht="12.75" customHeight="1" x14ac:dyDescent="0.25">
      <c r="N139" s="85"/>
    </row>
    <row r="140" spans="14:14" ht="12.75" customHeight="1" x14ac:dyDescent="0.25">
      <c r="N140" s="85"/>
    </row>
    <row r="141" spans="14:14" ht="12.75" customHeight="1" x14ac:dyDescent="0.25">
      <c r="N141" s="85"/>
    </row>
    <row r="142" spans="14:14" ht="12.75" customHeight="1" x14ac:dyDescent="0.25">
      <c r="N142" s="85"/>
    </row>
    <row r="143" spans="14:14" ht="12.75" customHeight="1" x14ac:dyDescent="0.25">
      <c r="N143" s="85"/>
    </row>
    <row r="144" spans="14:14" ht="12.75" customHeight="1" x14ac:dyDescent="0.25">
      <c r="N144" s="85"/>
    </row>
    <row r="145" spans="14:14" ht="12.75" customHeight="1" x14ac:dyDescent="0.25">
      <c r="N145" s="85"/>
    </row>
    <row r="146" spans="14:14" ht="12.75" customHeight="1" x14ac:dyDescent="0.25">
      <c r="N146" s="85"/>
    </row>
    <row r="147" spans="14:14" ht="12.75" customHeight="1" x14ac:dyDescent="0.25">
      <c r="N147" s="85"/>
    </row>
    <row r="148" spans="14:14" ht="12.75" customHeight="1" x14ac:dyDescent="0.25">
      <c r="N148" s="85"/>
    </row>
    <row r="149" spans="14:14" ht="12.75" customHeight="1" x14ac:dyDescent="0.25">
      <c r="N149" s="85"/>
    </row>
    <row r="150" spans="14:14" ht="12.75" customHeight="1" x14ac:dyDescent="0.25">
      <c r="N150" s="85"/>
    </row>
    <row r="151" spans="14:14" ht="12.75" customHeight="1" x14ac:dyDescent="0.25">
      <c r="N151" s="85"/>
    </row>
    <row r="152" spans="14:14" ht="12.75" customHeight="1" x14ac:dyDescent="0.25">
      <c r="N152" s="85"/>
    </row>
    <row r="153" spans="14:14" ht="12.75" customHeight="1" x14ac:dyDescent="0.25">
      <c r="N153" s="85"/>
    </row>
    <row r="154" spans="14:14" ht="12.75" customHeight="1" x14ac:dyDescent="0.25">
      <c r="N154" s="85"/>
    </row>
    <row r="155" spans="14:14" ht="12.75" customHeight="1" x14ac:dyDescent="0.25">
      <c r="N155" s="85"/>
    </row>
    <row r="156" spans="14:14" ht="12.75" customHeight="1" x14ac:dyDescent="0.25">
      <c r="N156" s="85"/>
    </row>
    <row r="157" spans="14:14" ht="12.75" customHeight="1" x14ac:dyDescent="0.25">
      <c r="N157" s="85"/>
    </row>
    <row r="158" spans="14:14" ht="12.75" customHeight="1" x14ac:dyDescent="0.25">
      <c r="N158" s="85"/>
    </row>
    <row r="159" spans="14:14" ht="12.75" customHeight="1" x14ac:dyDescent="0.25">
      <c r="N159" s="85"/>
    </row>
    <row r="160" spans="14:14" ht="12.75" customHeight="1" x14ac:dyDescent="0.25">
      <c r="N160" s="85"/>
    </row>
    <row r="161" spans="14:14" ht="12.75" customHeight="1" x14ac:dyDescent="0.25">
      <c r="N161" s="85"/>
    </row>
    <row r="162" spans="14:14" ht="12.75" customHeight="1" x14ac:dyDescent="0.25">
      <c r="N162" s="85"/>
    </row>
    <row r="163" spans="14:14" ht="12.75" customHeight="1" x14ac:dyDescent="0.25">
      <c r="N163" s="85"/>
    </row>
    <row r="164" spans="14:14" ht="12.75" customHeight="1" x14ac:dyDescent="0.25">
      <c r="N164" s="85"/>
    </row>
    <row r="165" spans="14:14" ht="12.75" customHeight="1" x14ac:dyDescent="0.25">
      <c r="N165" s="85"/>
    </row>
    <row r="166" spans="14:14" ht="12.75" customHeight="1" x14ac:dyDescent="0.25">
      <c r="N166" s="85"/>
    </row>
    <row r="167" spans="14:14" ht="12.75" customHeight="1" x14ac:dyDescent="0.25">
      <c r="N167" s="85"/>
    </row>
    <row r="168" spans="14:14" ht="12.75" customHeight="1" x14ac:dyDescent="0.25">
      <c r="N168" s="85"/>
    </row>
    <row r="169" spans="14:14" ht="12.75" customHeight="1" x14ac:dyDescent="0.25">
      <c r="N169" s="85"/>
    </row>
    <row r="170" spans="14:14" ht="12.75" customHeight="1" x14ac:dyDescent="0.25">
      <c r="N170" s="85"/>
    </row>
    <row r="171" spans="14:14" ht="12.75" customHeight="1" x14ac:dyDescent="0.25">
      <c r="N171" s="85"/>
    </row>
    <row r="172" spans="14:14" ht="12.75" customHeight="1" x14ac:dyDescent="0.25">
      <c r="N172" s="85"/>
    </row>
    <row r="173" spans="14:14" ht="12.75" customHeight="1" x14ac:dyDescent="0.25">
      <c r="N173" s="85"/>
    </row>
    <row r="174" spans="14:14" ht="12.75" customHeight="1" x14ac:dyDescent="0.25">
      <c r="N174" s="85"/>
    </row>
    <row r="175" spans="14:14" ht="12.75" customHeight="1" x14ac:dyDescent="0.25">
      <c r="N175" s="85"/>
    </row>
    <row r="176" spans="14:14" ht="12.75" customHeight="1" x14ac:dyDescent="0.25">
      <c r="N176" s="85"/>
    </row>
    <row r="177" spans="14:14" ht="12.75" customHeight="1" x14ac:dyDescent="0.25">
      <c r="N177" s="85"/>
    </row>
    <row r="178" spans="14:14" ht="12.75" customHeight="1" x14ac:dyDescent="0.25">
      <c r="N178" s="85"/>
    </row>
    <row r="179" spans="14:14" ht="12.75" customHeight="1" x14ac:dyDescent="0.25">
      <c r="N179" s="85"/>
    </row>
    <row r="180" spans="14:14" ht="12.75" customHeight="1" x14ac:dyDescent="0.25">
      <c r="N180" s="85"/>
    </row>
    <row r="181" spans="14:14" ht="12.75" customHeight="1" x14ac:dyDescent="0.25">
      <c r="N181" s="85"/>
    </row>
    <row r="182" spans="14:14" ht="12.75" customHeight="1" x14ac:dyDescent="0.25">
      <c r="N182" s="85"/>
    </row>
    <row r="183" spans="14:14" ht="12.75" customHeight="1" x14ac:dyDescent="0.25">
      <c r="N183" s="85"/>
    </row>
    <row r="184" spans="14:14" ht="12.75" customHeight="1" x14ac:dyDescent="0.25">
      <c r="N184" s="85"/>
    </row>
    <row r="185" spans="14:14" ht="12.75" customHeight="1" x14ac:dyDescent="0.25">
      <c r="N185" s="85"/>
    </row>
    <row r="186" spans="14:14" ht="12.75" customHeight="1" x14ac:dyDescent="0.25">
      <c r="N186" s="85"/>
    </row>
    <row r="187" spans="14:14" ht="12.75" customHeight="1" x14ac:dyDescent="0.25">
      <c r="N187" s="85"/>
    </row>
    <row r="188" spans="14:14" ht="12.75" customHeight="1" x14ac:dyDescent="0.25">
      <c r="N188" s="85"/>
    </row>
    <row r="189" spans="14:14" ht="12.75" customHeight="1" x14ac:dyDescent="0.25">
      <c r="N189" s="85"/>
    </row>
    <row r="190" spans="14:14" ht="12.75" customHeight="1" x14ac:dyDescent="0.25">
      <c r="N190" s="85"/>
    </row>
    <row r="191" spans="14:14" ht="12.75" customHeight="1" x14ac:dyDescent="0.25">
      <c r="N191" s="85"/>
    </row>
    <row r="192" spans="14:14" ht="12.75" customHeight="1" x14ac:dyDescent="0.25">
      <c r="N192" s="85"/>
    </row>
    <row r="193" spans="14:14" ht="12.75" customHeight="1" x14ac:dyDescent="0.25">
      <c r="N193" s="85"/>
    </row>
    <row r="194" spans="14:14" ht="12.75" customHeight="1" x14ac:dyDescent="0.25">
      <c r="N194" s="85"/>
    </row>
    <row r="195" spans="14:14" ht="12.75" customHeight="1" x14ac:dyDescent="0.25">
      <c r="N195" s="85"/>
    </row>
    <row r="196" spans="14:14" ht="12.75" customHeight="1" x14ac:dyDescent="0.25">
      <c r="N196" s="85"/>
    </row>
    <row r="197" spans="14:14" ht="12.75" customHeight="1" x14ac:dyDescent="0.25">
      <c r="N197" s="85"/>
    </row>
    <row r="198" spans="14:14" ht="12.75" customHeight="1" x14ac:dyDescent="0.25">
      <c r="N198" s="85"/>
    </row>
    <row r="199" spans="14:14" ht="12.75" customHeight="1" x14ac:dyDescent="0.25">
      <c r="N199" s="85"/>
    </row>
    <row r="200" spans="14:14" ht="12.75" customHeight="1" x14ac:dyDescent="0.25">
      <c r="N200" s="85"/>
    </row>
    <row r="201" spans="14:14" ht="12.75" customHeight="1" x14ac:dyDescent="0.25">
      <c r="N201" s="85"/>
    </row>
    <row r="202" spans="14:14" ht="12.75" customHeight="1" x14ac:dyDescent="0.25">
      <c r="N202" s="85"/>
    </row>
    <row r="203" spans="14:14" ht="12.75" customHeight="1" x14ac:dyDescent="0.25">
      <c r="N203" s="85"/>
    </row>
    <row r="204" spans="14:14" ht="12.75" customHeight="1" x14ac:dyDescent="0.25">
      <c r="N204" s="85"/>
    </row>
    <row r="205" spans="14:14" ht="12.75" customHeight="1" x14ac:dyDescent="0.25">
      <c r="N205" s="85"/>
    </row>
    <row r="206" spans="14:14" ht="12.75" customHeight="1" x14ac:dyDescent="0.25">
      <c r="N206" s="85"/>
    </row>
    <row r="207" spans="14:14" ht="12.75" customHeight="1" x14ac:dyDescent="0.25">
      <c r="N207" s="85"/>
    </row>
    <row r="208" spans="14:14" ht="12.75" customHeight="1" x14ac:dyDescent="0.25">
      <c r="N208" s="85"/>
    </row>
    <row r="209" spans="14:14" ht="12.75" customHeight="1" x14ac:dyDescent="0.25">
      <c r="N209" s="85"/>
    </row>
    <row r="210" spans="14:14" ht="12.75" customHeight="1" x14ac:dyDescent="0.25">
      <c r="N210" s="85"/>
    </row>
    <row r="211" spans="14:14" ht="12.75" customHeight="1" x14ac:dyDescent="0.25">
      <c r="N211" s="85"/>
    </row>
    <row r="212" spans="14:14" ht="12.75" customHeight="1" x14ac:dyDescent="0.25">
      <c r="N212" s="85"/>
    </row>
    <row r="213" spans="14:14" ht="12.75" customHeight="1" x14ac:dyDescent="0.25">
      <c r="N213" s="85"/>
    </row>
    <row r="214" spans="14:14" ht="12.75" customHeight="1" x14ac:dyDescent="0.25">
      <c r="N214" s="85"/>
    </row>
    <row r="215" spans="14:14" ht="12.75" customHeight="1" x14ac:dyDescent="0.25">
      <c r="N215" s="85"/>
    </row>
    <row r="216" spans="14:14" ht="12.75" customHeight="1" x14ac:dyDescent="0.25">
      <c r="N216" s="85"/>
    </row>
    <row r="217" spans="14:14" ht="12.75" customHeight="1" x14ac:dyDescent="0.25">
      <c r="N217" s="85"/>
    </row>
    <row r="218" spans="14:14" ht="12.75" customHeight="1" x14ac:dyDescent="0.25">
      <c r="N218" s="85"/>
    </row>
    <row r="219" spans="14:14" ht="12.75" customHeight="1" x14ac:dyDescent="0.25">
      <c r="N219" s="85"/>
    </row>
    <row r="220" spans="14:14" ht="12.75" customHeight="1" x14ac:dyDescent="0.25">
      <c r="N220" s="85"/>
    </row>
    <row r="221" spans="14:14" ht="12.75" customHeight="1" x14ac:dyDescent="0.25">
      <c r="N221" s="85"/>
    </row>
    <row r="222" spans="14:14" ht="12.75" customHeight="1" x14ac:dyDescent="0.25">
      <c r="N222" s="85"/>
    </row>
    <row r="223" spans="14:14" ht="12.75" customHeight="1" x14ac:dyDescent="0.25">
      <c r="N223" s="85"/>
    </row>
    <row r="224" spans="14:14" ht="12.75" customHeight="1" x14ac:dyDescent="0.25">
      <c r="N224" s="85"/>
    </row>
    <row r="225" spans="14:14" ht="12.75" customHeight="1" x14ac:dyDescent="0.25">
      <c r="N225" s="85"/>
    </row>
    <row r="226" spans="14:14" ht="12.75" customHeight="1" x14ac:dyDescent="0.25">
      <c r="N226" s="85"/>
    </row>
    <row r="227" spans="14:14" ht="12.75" customHeight="1" x14ac:dyDescent="0.25">
      <c r="N227" s="85"/>
    </row>
    <row r="228" spans="14:14" ht="12.75" customHeight="1" x14ac:dyDescent="0.25">
      <c r="N228" s="85"/>
    </row>
    <row r="229" spans="14:14" ht="12.75" customHeight="1" x14ac:dyDescent="0.25">
      <c r="N229" s="85"/>
    </row>
    <row r="230" spans="14:14" ht="12.75" customHeight="1" x14ac:dyDescent="0.25">
      <c r="N230" s="85"/>
    </row>
    <row r="231" spans="14:14" ht="12.75" customHeight="1" x14ac:dyDescent="0.25">
      <c r="N231" s="85"/>
    </row>
    <row r="232" spans="14:14" ht="12.75" customHeight="1" x14ac:dyDescent="0.25">
      <c r="N232" s="85"/>
    </row>
    <row r="233" spans="14:14" ht="12.75" customHeight="1" x14ac:dyDescent="0.25">
      <c r="N233" s="85"/>
    </row>
    <row r="234" spans="14:14" ht="12.75" customHeight="1" x14ac:dyDescent="0.25">
      <c r="N234" s="85"/>
    </row>
    <row r="235" spans="14:14" ht="12.75" customHeight="1" x14ac:dyDescent="0.25">
      <c r="N235" s="85"/>
    </row>
    <row r="236" spans="14:14" ht="12.75" customHeight="1" x14ac:dyDescent="0.25">
      <c r="N236" s="85"/>
    </row>
    <row r="237" spans="14:14" ht="12.75" customHeight="1" x14ac:dyDescent="0.25">
      <c r="N237" s="85"/>
    </row>
    <row r="238" spans="14:14" ht="12.75" customHeight="1" x14ac:dyDescent="0.25">
      <c r="N238" s="85"/>
    </row>
    <row r="239" spans="14:14" ht="12.75" customHeight="1" x14ac:dyDescent="0.25">
      <c r="N239" s="85"/>
    </row>
    <row r="240" spans="14:14" ht="12.75" customHeight="1" x14ac:dyDescent="0.25">
      <c r="N240" s="85"/>
    </row>
    <row r="241" spans="14:14" ht="12.75" customHeight="1" x14ac:dyDescent="0.25">
      <c r="N241" s="85"/>
    </row>
    <row r="242" spans="14:14" ht="12.75" customHeight="1" x14ac:dyDescent="0.25">
      <c r="N242" s="85"/>
    </row>
    <row r="243" spans="14:14" ht="12.75" customHeight="1" x14ac:dyDescent="0.25">
      <c r="N243" s="85"/>
    </row>
    <row r="244" spans="14:14" ht="12.75" customHeight="1" x14ac:dyDescent="0.25">
      <c r="N244" s="85"/>
    </row>
    <row r="245" spans="14:14" ht="12.75" customHeight="1" x14ac:dyDescent="0.25">
      <c r="N245" s="85"/>
    </row>
    <row r="246" spans="14:14" ht="12.75" customHeight="1" x14ac:dyDescent="0.25">
      <c r="N246" s="85"/>
    </row>
    <row r="247" spans="14:14" ht="12.75" customHeight="1" x14ac:dyDescent="0.25">
      <c r="N247" s="85"/>
    </row>
    <row r="248" spans="14:14" ht="12.75" customHeight="1" x14ac:dyDescent="0.25">
      <c r="N248" s="85"/>
    </row>
    <row r="249" spans="14:14" ht="12.75" customHeight="1" x14ac:dyDescent="0.25">
      <c r="N249" s="85"/>
    </row>
    <row r="250" spans="14:14" ht="12.75" customHeight="1" x14ac:dyDescent="0.25">
      <c r="N250" s="85"/>
    </row>
    <row r="251" spans="14:14" ht="12.75" customHeight="1" x14ac:dyDescent="0.25">
      <c r="N251" s="85"/>
    </row>
    <row r="252" spans="14:14" ht="12.75" customHeight="1" x14ac:dyDescent="0.25">
      <c r="N252" s="85"/>
    </row>
    <row r="253" spans="14:14" ht="12.75" customHeight="1" x14ac:dyDescent="0.25">
      <c r="N253" s="85"/>
    </row>
    <row r="254" spans="14:14" ht="12.75" customHeight="1" x14ac:dyDescent="0.25">
      <c r="N254" s="85"/>
    </row>
    <row r="255" spans="14:14" ht="12.75" customHeight="1" x14ac:dyDescent="0.25">
      <c r="N255" s="85"/>
    </row>
    <row r="256" spans="14:14" ht="12.75" customHeight="1" x14ac:dyDescent="0.25">
      <c r="N256" s="85"/>
    </row>
    <row r="257" spans="14:14" ht="12.75" customHeight="1" x14ac:dyDescent="0.25">
      <c r="N257" s="85"/>
    </row>
    <row r="258" spans="14:14" ht="12.75" customHeight="1" x14ac:dyDescent="0.25">
      <c r="N258" s="85"/>
    </row>
    <row r="259" spans="14:14" ht="12.75" customHeight="1" x14ac:dyDescent="0.25">
      <c r="N259" s="85"/>
    </row>
    <row r="260" spans="14:14" ht="12.75" customHeight="1" x14ac:dyDescent="0.25">
      <c r="N260" s="85"/>
    </row>
    <row r="261" spans="14:14" ht="12.75" customHeight="1" x14ac:dyDescent="0.25">
      <c r="N261" s="85"/>
    </row>
    <row r="262" spans="14:14" ht="12.75" customHeight="1" x14ac:dyDescent="0.25">
      <c r="N262" s="85"/>
    </row>
    <row r="263" spans="14:14" ht="12.75" customHeight="1" x14ac:dyDescent="0.25">
      <c r="N263" s="85"/>
    </row>
    <row r="264" spans="14:14" ht="12.75" customHeight="1" x14ac:dyDescent="0.25">
      <c r="N264" s="85"/>
    </row>
    <row r="265" spans="14:14" ht="12.75" customHeight="1" x14ac:dyDescent="0.25">
      <c r="N265" s="85"/>
    </row>
    <row r="266" spans="14:14" ht="12.75" customHeight="1" x14ac:dyDescent="0.25">
      <c r="N266" s="85"/>
    </row>
    <row r="267" spans="14:14" ht="12.75" customHeight="1" x14ac:dyDescent="0.25">
      <c r="N267" s="85"/>
    </row>
    <row r="268" spans="14:14" ht="12.75" customHeight="1" x14ac:dyDescent="0.25">
      <c r="N268" s="85"/>
    </row>
    <row r="269" spans="14:14" ht="12.75" customHeight="1" x14ac:dyDescent="0.25">
      <c r="N269" s="85"/>
    </row>
    <row r="270" spans="14:14" ht="12.75" customHeight="1" x14ac:dyDescent="0.25">
      <c r="N270" s="85"/>
    </row>
    <row r="271" spans="14:14" ht="12.75" customHeight="1" x14ac:dyDescent="0.25">
      <c r="N271" s="85"/>
    </row>
    <row r="272" spans="14:14" ht="12.75" customHeight="1" x14ac:dyDescent="0.25">
      <c r="N272" s="85"/>
    </row>
    <row r="273" spans="14:14" ht="12.75" customHeight="1" x14ac:dyDescent="0.25">
      <c r="N273" s="85"/>
    </row>
    <row r="274" spans="14:14" ht="12.75" customHeight="1" x14ac:dyDescent="0.25">
      <c r="N274" s="85"/>
    </row>
    <row r="275" spans="14:14" ht="12.75" customHeight="1" x14ac:dyDescent="0.25">
      <c r="N275" s="85"/>
    </row>
    <row r="276" spans="14:14" ht="12.75" customHeight="1" x14ac:dyDescent="0.25">
      <c r="N276" s="85"/>
    </row>
    <row r="277" spans="14:14" ht="12.75" customHeight="1" x14ac:dyDescent="0.25">
      <c r="N277" s="85"/>
    </row>
    <row r="278" spans="14:14" ht="12.75" customHeight="1" x14ac:dyDescent="0.25">
      <c r="N278" s="85"/>
    </row>
    <row r="279" spans="14:14" ht="12.75" customHeight="1" x14ac:dyDescent="0.25">
      <c r="N279" s="85"/>
    </row>
    <row r="280" spans="14:14" ht="12.75" customHeight="1" x14ac:dyDescent="0.25">
      <c r="N280" s="85"/>
    </row>
    <row r="281" spans="14:14" ht="12.75" customHeight="1" x14ac:dyDescent="0.25">
      <c r="N281" s="85"/>
    </row>
    <row r="282" spans="14:14" ht="12.75" customHeight="1" x14ac:dyDescent="0.25">
      <c r="N282" s="85"/>
    </row>
    <row r="283" spans="14:14" ht="12.75" customHeight="1" x14ac:dyDescent="0.25">
      <c r="N283" s="85"/>
    </row>
    <row r="284" spans="14:14" ht="12.75" customHeight="1" x14ac:dyDescent="0.25">
      <c r="N284" s="85"/>
    </row>
    <row r="285" spans="14:14" ht="12.75" customHeight="1" x14ac:dyDescent="0.25">
      <c r="N285" s="85"/>
    </row>
    <row r="286" spans="14:14" ht="12.75" customHeight="1" x14ac:dyDescent="0.25">
      <c r="N286" s="85"/>
    </row>
    <row r="287" spans="14:14" ht="12.75" customHeight="1" x14ac:dyDescent="0.25">
      <c r="N287" s="85"/>
    </row>
    <row r="288" spans="14:14" ht="12.75" customHeight="1" x14ac:dyDescent="0.25">
      <c r="N288" s="85"/>
    </row>
    <row r="289" spans="14:14" ht="12.75" customHeight="1" x14ac:dyDescent="0.25">
      <c r="N289" s="85"/>
    </row>
    <row r="290" spans="14:14" ht="12.75" customHeight="1" x14ac:dyDescent="0.25">
      <c r="N290" s="85"/>
    </row>
    <row r="291" spans="14:14" ht="12.75" customHeight="1" x14ac:dyDescent="0.25">
      <c r="N291" s="85"/>
    </row>
    <row r="292" spans="14:14" ht="12.75" customHeight="1" x14ac:dyDescent="0.25">
      <c r="N292" s="85"/>
    </row>
    <row r="293" spans="14:14" ht="12.75" customHeight="1" x14ac:dyDescent="0.25">
      <c r="N293" s="85"/>
    </row>
    <row r="294" spans="14:14" ht="12.75" customHeight="1" x14ac:dyDescent="0.25">
      <c r="N294" s="85"/>
    </row>
    <row r="295" spans="14:14" ht="12.75" customHeight="1" x14ac:dyDescent="0.25">
      <c r="N295" s="85"/>
    </row>
    <row r="296" spans="14:14" ht="12.75" customHeight="1" x14ac:dyDescent="0.25">
      <c r="N296" s="85"/>
    </row>
    <row r="297" spans="14:14" ht="12.75" customHeight="1" x14ac:dyDescent="0.25">
      <c r="N297" s="85"/>
    </row>
    <row r="298" spans="14:14" ht="12.75" customHeight="1" x14ac:dyDescent="0.25">
      <c r="N298" s="85"/>
    </row>
    <row r="299" spans="14:14" ht="12.75" customHeight="1" x14ac:dyDescent="0.25">
      <c r="N299" s="85"/>
    </row>
    <row r="300" spans="14:14" ht="12.75" customHeight="1" x14ac:dyDescent="0.25">
      <c r="N300" s="85"/>
    </row>
    <row r="301" spans="14:14" ht="12.75" customHeight="1" x14ac:dyDescent="0.25">
      <c r="N301" s="85"/>
    </row>
    <row r="302" spans="14:14" ht="12.75" customHeight="1" x14ac:dyDescent="0.25">
      <c r="N302" s="85"/>
    </row>
    <row r="303" spans="14:14" ht="12.75" customHeight="1" x14ac:dyDescent="0.25">
      <c r="N303" s="85"/>
    </row>
    <row r="304" spans="14:14" ht="12.75" customHeight="1" x14ac:dyDescent="0.25">
      <c r="N304" s="85"/>
    </row>
    <row r="305" spans="14:14" ht="12.75" customHeight="1" x14ac:dyDescent="0.25">
      <c r="N305" s="85"/>
    </row>
    <row r="306" spans="14:14" ht="12.75" customHeight="1" x14ac:dyDescent="0.25">
      <c r="N306" s="85"/>
    </row>
    <row r="307" spans="14:14" ht="12.75" customHeight="1" x14ac:dyDescent="0.25">
      <c r="N307" s="85"/>
    </row>
    <row r="308" spans="14:14" ht="12.75" customHeight="1" x14ac:dyDescent="0.25">
      <c r="N308" s="85"/>
    </row>
    <row r="309" spans="14:14" ht="12.75" customHeight="1" x14ac:dyDescent="0.25">
      <c r="N309" s="85"/>
    </row>
    <row r="310" spans="14:14" ht="12.75" customHeight="1" x14ac:dyDescent="0.25">
      <c r="N310" s="85"/>
    </row>
    <row r="311" spans="14:14" ht="12.75" customHeight="1" x14ac:dyDescent="0.25">
      <c r="N311" s="85"/>
    </row>
    <row r="312" spans="14:14" ht="12.75" customHeight="1" x14ac:dyDescent="0.25">
      <c r="N312" s="85"/>
    </row>
    <row r="313" spans="14:14" ht="12.75" customHeight="1" x14ac:dyDescent="0.25">
      <c r="N313" s="85"/>
    </row>
    <row r="314" spans="14:14" ht="12.75" customHeight="1" x14ac:dyDescent="0.25">
      <c r="N314" s="85"/>
    </row>
    <row r="315" spans="14:14" ht="12.75" customHeight="1" x14ac:dyDescent="0.25">
      <c r="N315" s="85"/>
    </row>
    <row r="316" spans="14:14" ht="12.75" customHeight="1" x14ac:dyDescent="0.25">
      <c r="N316" s="85"/>
    </row>
    <row r="317" spans="14:14" ht="12.75" customHeight="1" x14ac:dyDescent="0.25">
      <c r="N317" s="85"/>
    </row>
    <row r="318" spans="14:14" ht="12.75" customHeight="1" x14ac:dyDescent="0.25">
      <c r="N318" s="85"/>
    </row>
    <row r="319" spans="14:14" ht="12.75" customHeight="1" x14ac:dyDescent="0.25">
      <c r="N319" s="85"/>
    </row>
    <row r="320" spans="14:14" ht="12.75" customHeight="1" x14ac:dyDescent="0.25">
      <c r="N320" s="85"/>
    </row>
    <row r="321" spans="14:14" ht="12.75" customHeight="1" x14ac:dyDescent="0.25">
      <c r="N321" s="85"/>
    </row>
    <row r="322" spans="14:14" ht="12.75" customHeight="1" x14ac:dyDescent="0.25">
      <c r="N322" s="85"/>
    </row>
    <row r="323" spans="14:14" ht="12.75" customHeight="1" x14ac:dyDescent="0.25">
      <c r="N323" s="85"/>
    </row>
    <row r="324" spans="14:14" ht="12.75" customHeight="1" x14ac:dyDescent="0.25">
      <c r="N324" s="85"/>
    </row>
    <row r="325" spans="14:14" ht="12.75" customHeight="1" x14ac:dyDescent="0.25">
      <c r="N325" s="85"/>
    </row>
    <row r="326" spans="14:14" ht="12.75" customHeight="1" x14ac:dyDescent="0.25">
      <c r="N326" s="85"/>
    </row>
    <row r="327" spans="14:14" ht="12.75" customHeight="1" x14ac:dyDescent="0.25">
      <c r="N327" s="85"/>
    </row>
    <row r="328" spans="14:14" ht="12.75" customHeight="1" x14ac:dyDescent="0.25">
      <c r="N328" s="85"/>
    </row>
    <row r="329" spans="14:14" ht="12.75" customHeight="1" x14ac:dyDescent="0.25">
      <c r="N329" s="85"/>
    </row>
    <row r="330" spans="14:14" ht="12.75" customHeight="1" x14ac:dyDescent="0.25">
      <c r="N330" s="85"/>
    </row>
    <row r="331" spans="14:14" ht="12.75" customHeight="1" x14ac:dyDescent="0.25">
      <c r="N331" s="85"/>
    </row>
    <row r="332" spans="14:14" ht="12.75" customHeight="1" x14ac:dyDescent="0.25">
      <c r="N332" s="85"/>
    </row>
    <row r="333" spans="14:14" ht="12.75" customHeight="1" x14ac:dyDescent="0.25">
      <c r="N333" s="85"/>
    </row>
    <row r="334" spans="14:14" ht="12.75" customHeight="1" x14ac:dyDescent="0.25">
      <c r="N334" s="85"/>
    </row>
    <row r="335" spans="14:14" ht="12.75" customHeight="1" x14ac:dyDescent="0.25">
      <c r="N335" s="85"/>
    </row>
    <row r="336" spans="14:14" ht="12.75" customHeight="1" x14ac:dyDescent="0.25">
      <c r="N336" s="85"/>
    </row>
    <row r="337" spans="14:14" ht="12.75" customHeight="1" x14ac:dyDescent="0.25">
      <c r="N337" s="85"/>
    </row>
    <row r="338" spans="14:14" ht="12.75" customHeight="1" x14ac:dyDescent="0.25">
      <c r="N338" s="85"/>
    </row>
    <row r="339" spans="14:14" ht="12.75" customHeight="1" x14ac:dyDescent="0.25">
      <c r="N339" s="85"/>
    </row>
    <row r="340" spans="14:14" ht="12.75" customHeight="1" x14ac:dyDescent="0.25">
      <c r="N340" s="85"/>
    </row>
    <row r="341" spans="14:14" ht="12.75" customHeight="1" x14ac:dyDescent="0.25">
      <c r="N341" s="85"/>
    </row>
    <row r="342" spans="14:14" ht="12.75" customHeight="1" x14ac:dyDescent="0.25">
      <c r="N342" s="85"/>
    </row>
    <row r="343" spans="14:14" ht="12.75" customHeight="1" x14ac:dyDescent="0.25">
      <c r="N343" s="85"/>
    </row>
    <row r="344" spans="14:14" ht="12.75" customHeight="1" x14ac:dyDescent="0.25">
      <c r="N344" s="85"/>
    </row>
    <row r="345" spans="14:14" ht="12.75" customHeight="1" x14ac:dyDescent="0.25">
      <c r="N345" s="85"/>
    </row>
    <row r="346" spans="14:14" ht="12.75" customHeight="1" x14ac:dyDescent="0.25">
      <c r="N346" s="85"/>
    </row>
    <row r="347" spans="14:14" ht="12.75" customHeight="1" x14ac:dyDescent="0.25">
      <c r="N347" s="85"/>
    </row>
    <row r="348" spans="14:14" ht="12.75" customHeight="1" x14ac:dyDescent="0.25">
      <c r="N348" s="85"/>
    </row>
    <row r="349" spans="14:14" ht="12.75" customHeight="1" x14ac:dyDescent="0.25">
      <c r="N349" s="85"/>
    </row>
    <row r="350" spans="14:14" ht="12.75" customHeight="1" x14ac:dyDescent="0.25">
      <c r="N350" s="85"/>
    </row>
    <row r="351" spans="14:14" ht="12.75" customHeight="1" x14ac:dyDescent="0.25">
      <c r="N351" s="85"/>
    </row>
    <row r="352" spans="14:14" ht="12.75" customHeight="1" x14ac:dyDescent="0.25">
      <c r="N352" s="85"/>
    </row>
    <row r="353" spans="14:14" ht="12.75" customHeight="1" x14ac:dyDescent="0.25">
      <c r="N353" s="85"/>
    </row>
    <row r="354" spans="14:14" ht="12.75" customHeight="1" x14ac:dyDescent="0.25">
      <c r="N354" s="85"/>
    </row>
    <row r="355" spans="14:14" ht="12.75" customHeight="1" x14ac:dyDescent="0.25">
      <c r="N355" s="85"/>
    </row>
    <row r="356" spans="14:14" ht="12.75" customHeight="1" x14ac:dyDescent="0.25">
      <c r="N356" s="85"/>
    </row>
    <row r="357" spans="14:14" ht="12.75" customHeight="1" x14ac:dyDescent="0.25">
      <c r="N357" s="85"/>
    </row>
    <row r="358" spans="14:14" ht="12.75" customHeight="1" x14ac:dyDescent="0.25">
      <c r="N358" s="85"/>
    </row>
    <row r="359" spans="14:14" ht="12.75" customHeight="1" x14ac:dyDescent="0.25">
      <c r="N359" s="85"/>
    </row>
    <row r="360" spans="14:14" ht="12.75" customHeight="1" x14ac:dyDescent="0.25">
      <c r="N360" s="85"/>
    </row>
    <row r="361" spans="14:14" ht="12.75" customHeight="1" x14ac:dyDescent="0.25">
      <c r="N361" s="85"/>
    </row>
    <row r="362" spans="14:14" ht="12.75" customHeight="1" x14ac:dyDescent="0.25">
      <c r="N362" s="85"/>
    </row>
    <row r="363" spans="14:14" ht="12.75" customHeight="1" x14ac:dyDescent="0.25">
      <c r="N363" s="85"/>
    </row>
    <row r="364" spans="14:14" ht="12.75" customHeight="1" x14ac:dyDescent="0.25">
      <c r="N364" s="85"/>
    </row>
    <row r="365" spans="14:14" ht="12.75" customHeight="1" x14ac:dyDescent="0.25">
      <c r="N365" s="85"/>
    </row>
    <row r="366" spans="14:14" ht="12.75" customHeight="1" x14ac:dyDescent="0.25">
      <c r="N366" s="85"/>
    </row>
    <row r="367" spans="14:14" ht="12.75" customHeight="1" x14ac:dyDescent="0.25">
      <c r="N367" s="85"/>
    </row>
    <row r="368" spans="14:14" ht="12.75" customHeight="1" x14ac:dyDescent="0.25">
      <c r="N368" s="85"/>
    </row>
    <row r="369" spans="14:14" ht="12.75" customHeight="1" x14ac:dyDescent="0.25">
      <c r="N369" s="85"/>
    </row>
    <row r="370" spans="14:14" ht="12.75" customHeight="1" x14ac:dyDescent="0.25">
      <c r="N370" s="85"/>
    </row>
    <row r="371" spans="14:14" ht="12.75" customHeight="1" x14ac:dyDescent="0.25">
      <c r="N371" s="85"/>
    </row>
    <row r="372" spans="14:14" ht="12.75" customHeight="1" x14ac:dyDescent="0.25">
      <c r="N372" s="85"/>
    </row>
    <row r="373" spans="14:14" ht="12.75" customHeight="1" x14ac:dyDescent="0.25">
      <c r="N373" s="85"/>
    </row>
    <row r="374" spans="14:14" ht="12.75" customHeight="1" x14ac:dyDescent="0.25">
      <c r="N374" s="85"/>
    </row>
    <row r="375" spans="14:14" ht="12.75" customHeight="1" x14ac:dyDescent="0.25">
      <c r="N375" s="85"/>
    </row>
    <row r="376" spans="14:14" ht="12.75" customHeight="1" x14ac:dyDescent="0.25">
      <c r="N376" s="85"/>
    </row>
    <row r="377" spans="14:14" ht="12.75" customHeight="1" x14ac:dyDescent="0.25">
      <c r="N377" s="85"/>
    </row>
    <row r="378" spans="14:14" ht="12.75" customHeight="1" x14ac:dyDescent="0.25">
      <c r="N378" s="85"/>
    </row>
    <row r="379" spans="14:14" ht="12.75" customHeight="1" x14ac:dyDescent="0.25">
      <c r="N379" s="85"/>
    </row>
    <row r="380" spans="14:14" ht="12.75" customHeight="1" x14ac:dyDescent="0.25">
      <c r="N380" s="85"/>
    </row>
    <row r="381" spans="14:14" ht="12.75" customHeight="1" x14ac:dyDescent="0.25">
      <c r="N381" s="85"/>
    </row>
    <row r="382" spans="14:14" ht="12.75" customHeight="1" x14ac:dyDescent="0.25">
      <c r="N382" s="85"/>
    </row>
    <row r="383" spans="14:14" ht="12.75" customHeight="1" x14ac:dyDescent="0.25">
      <c r="N383" s="85"/>
    </row>
    <row r="384" spans="14:14" ht="12.75" customHeight="1" x14ac:dyDescent="0.25">
      <c r="N384" s="85"/>
    </row>
    <row r="385" spans="14:14" ht="12.75" customHeight="1" x14ac:dyDescent="0.25">
      <c r="N385" s="85"/>
    </row>
    <row r="386" spans="14:14" ht="12.75" customHeight="1" x14ac:dyDescent="0.25">
      <c r="N386" s="85"/>
    </row>
    <row r="387" spans="14:14" ht="12.75" customHeight="1" x14ac:dyDescent="0.25">
      <c r="N387" s="85"/>
    </row>
    <row r="388" spans="14:14" ht="12.75" customHeight="1" x14ac:dyDescent="0.25">
      <c r="N388" s="85"/>
    </row>
    <row r="389" spans="14:14" ht="12.75" customHeight="1" x14ac:dyDescent="0.25">
      <c r="N389" s="85"/>
    </row>
    <row r="390" spans="14:14" ht="12.75" customHeight="1" x14ac:dyDescent="0.25">
      <c r="N390" s="85"/>
    </row>
    <row r="391" spans="14:14" ht="12.75" customHeight="1" x14ac:dyDescent="0.25">
      <c r="N391" s="85"/>
    </row>
    <row r="392" spans="14:14" ht="12.75" customHeight="1" x14ac:dyDescent="0.25">
      <c r="N392" s="85"/>
    </row>
    <row r="393" spans="14:14" ht="12.75" customHeight="1" x14ac:dyDescent="0.25">
      <c r="N393" s="85"/>
    </row>
    <row r="394" spans="14:14" ht="12.75" customHeight="1" x14ac:dyDescent="0.25">
      <c r="N394" s="85"/>
    </row>
    <row r="395" spans="14:14" ht="12.75" customHeight="1" x14ac:dyDescent="0.25">
      <c r="N395" s="85"/>
    </row>
    <row r="396" spans="14:14" ht="12.75" customHeight="1" x14ac:dyDescent="0.25">
      <c r="N396" s="85"/>
    </row>
    <row r="397" spans="14:14" ht="12.75" customHeight="1" x14ac:dyDescent="0.25">
      <c r="N397" s="85"/>
    </row>
    <row r="398" spans="14:14" ht="12.75" customHeight="1" x14ac:dyDescent="0.25">
      <c r="N398" s="85"/>
    </row>
    <row r="399" spans="14:14" ht="12.75" customHeight="1" x14ac:dyDescent="0.25">
      <c r="N399" s="85"/>
    </row>
    <row r="400" spans="14:14" ht="12.75" customHeight="1" x14ac:dyDescent="0.25">
      <c r="N400" s="85"/>
    </row>
    <row r="401" spans="14:14" ht="12.75" customHeight="1" x14ac:dyDescent="0.25">
      <c r="N401" s="85"/>
    </row>
    <row r="402" spans="14:14" ht="12.75" customHeight="1" x14ac:dyDescent="0.25">
      <c r="N402" s="85"/>
    </row>
    <row r="403" spans="14:14" ht="12.75" customHeight="1" x14ac:dyDescent="0.25">
      <c r="N403" s="85"/>
    </row>
    <row r="404" spans="14:14" ht="12.75" customHeight="1" x14ac:dyDescent="0.25">
      <c r="N404" s="85"/>
    </row>
    <row r="405" spans="14:14" ht="12.75" customHeight="1" x14ac:dyDescent="0.25">
      <c r="N405" s="85"/>
    </row>
    <row r="406" spans="14:14" ht="12.75" customHeight="1" x14ac:dyDescent="0.25">
      <c r="N406" s="85"/>
    </row>
    <row r="407" spans="14:14" ht="12.75" customHeight="1" x14ac:dyDescent="0.25">
      <c r="N407" s="85"/>
    </row>
    <row r="408" spans="14:14" ht="12.75" customHeight="1" x14ac:dyDescent="0.25">
      <c r="N408" s="85"/>
    </row>
    <row r="409" spans="14:14" ht="12.75" customHeight="1" x14ac:dyDescent="0.25">
      <c r="N409" s="85"/>
    </row>
    <row r="410" spans="14:14" ht="12.75" customHeight="1" x14ac:dyDescent="0.25">
      <c r="N410" s="85"/>
    </row>
    <row r="411" spans="14:14" ht="12.75" customHeight="1" x14ac:dyDescent="0.25">
      <c r="N411" s="85"/>
    </row>
    <row r="412" spans="14:14" ht="12.75" customHeight="1" x14ac:dyDescent="0.25">
      <c r="N412" s="85"/>
    </row>
    <row r="413" spans="14:14" ht="12.75" customHeight="1" x14ac:dyDescent="0.25">
      <c r="N413" s="85"/>
    </row>
    <row r="414" spans="14:14" ht="12.75" customHeight="1" x14ac:dyDescent="0.25">
      <c r="N414" s="85"/>
    </row>
    <row r="415" spans="14:14" ht="12.75" customHeight="1" x14ac:dyDescent="0.25">
      <c r="N415" s="85"/>
    </row>
    <row r="416" spans="14:14" ht="12.75" customHeight="1" x14ac:dyDescent="0.25">
      <c r="N416" s="85"/>
    </row>
    <row r="417" spans="14:14" ht="12.75" customHeight="1" x14ac:dyDescent="0.25">
      <c r="N417" s="85"/>
    </row>
    <row r="418" spans="14:14" ht="12.75" customHeight="1" x14ac:dyDescent="0.25">
      <c r="N418" s="85"/>
    </row>
    <row r="419" spans="14:14" ht="12.75" customHeight="1" x14ac:dyDescent="0.25">
      <c r="N419" s="85"/>
    </row>
    <row r="420" spans="14:14" ht="12.75" customHeight="1" x14ac:dyDescent="0.25">
      <c r="N420" s="85"/>
    </row>
    <row r="421" spans="14:14" ht="12.75" customHeight="1" x14ac:dyDescent="0.25">
      <c r="N421" s="85"/>
    </row>
    <row r="422" spans="14:14" ht="12.75" customHeight="1" x14ac:dyDescent="0.25">
      <c r="N422" s="85"/>
    </row>
    <row r="423" spans="14:14" ht="12.75" customHeight="1" x14ac:dyDescent="0.25">
      <c r="N423" s="85"/>
    </row>
    <row r="424" spans="14:14" ht="12.75" customHeight="1" x14ac:dyDescent="0.25">
      <c r="N424" s="85"/>
    </row>
    <row r="425" spans="14:14" ht="12.75" customHeight="1" x14ac:dyDescent="0.25">
      <c r="N425" s="85"/>
    </row>
    <row r="426" spans="14:14" ht="12.75" customHeight="1" x14ac:dyDescent="0.25">
      <c r="N426" s="85"/>
    </row>
    <row r="427" spans="14:14" ht="12.75" customHeight="1" x14ac:dyDescent="0.25">
      <c r="N427" s="85"/>
    </row>
    <row r="428" spans="14:14" ht="12.75" customHeight="1" x14ac:dyDescent="0.25">
      <c r="N428" s="85"/>
    </row>
    <row r="429" spans="14:14" ht="12.75" customHeight="1" x14ac:dyDescent="0.25">
      <c r="N429" s="85"/>
    </row>
    <row r="430" spans="14:14" ht="12.75" customHeight="1" x14ac:dyDescent="0.25">
      <c r="N430" s="85"/>
    </row>
    <row r="431" spans="14:14" ht="12.75" customHeight="1" x14ac:dyDescent="0.25">
      <c r="N431" s="85"/>
    </row>
    <row r="432" spans="14:14" ht="12.75" customHeight="1" x14ac:dyDescent="0.25">
      <c r="N432" s="85"/>
    </row>
    <row r="433" spans="14:14" ht="12.75" customHeight="1" x14ac:dyDescent="0.25">
      <c r="N433" s="85"/>
    </row>
    <row r="434" spans="14:14" ht="12.75" customHeight="1" x14ac:dyDescent="0.25">
      <c r="N434" s="85"/>
    </row>
    <row r="435" spans="14:14" ht="12.75" customHeight="1" x14ac:dyDescent="0.25">
      <c r="N435" s="85"/>
    </row>
    <row r="436" spans="14:14" ht="12.75" customHeight="1" x14ac:dyDescent="0.25">
      <c r="N436" s="85"/>
    </row>
    <row r="437" spans="14:14" ht="12.75" customHeight="1" x14ac:dyDescent="0.25">
      <c r="N437" s="85"/>
    </row>
    <row r="438" spans="14:14" ht="12.75" customHeight="1" x14ac:dyDescent="0.25">
      <c r="N438" s="85"/>
    </row>
    <row r="439" spans="14:14" ht="12.75" customHeight="1" x14ac:dyDescent="0.25">
      <c r="N439" s="85"/>
    </row>
    <row r="440" spans="14:14" ht="12.75" customHeight="1" x14ac:dyDescent="0.25">
      <c r="N440" s="85"/>
    </row>
    <row r="441" spans="14:14" ht="12.75" customHeight="1" x14ac:dyDescent="0.25">
      <c r="N441" s="85"/>
    </row>
    <row r="442" spans="14:14" ht="12.75" customHeight="1" x14ac:dyDescent="0.25">
      <c r="N442" s="85"/>
    </row>
    <row r="443" spans="14:14" ht="12.75" customHeight="1" x14ac:dyDescent="0.25">
      <c r="N443" s="85"/>
    </row>
    <row r="444" spans="14:14" ht="12.75" customHeight="1" x14ac:dyDescent="0.25">
      <c r="N444" s="85"/>
    </row>
    <row r="445" spans="14:14" ht="12.75" customHeight="1" x14ac:dyDescent="0.25">
      <c r="N445" s="85"/>
    </row>
    <row r="446" spans="14:14" ht="12.75" customHeight="1" x14ac:dyDescent="0.25">
      <c r="N446" s="85"/>
    </row>
    <row r="447" spans="14:14" ht="12.75" customHeight="1" x14ac:dyDescent="0.25">
      <c r="N447" s="85"/>
    </row>
    <row r="448" spans="14:14" ht="12.75" customHeight="1" x14ac:dyDescent="0.25">
      <c r="N448" s="85"/>
    </row>
    <row r="449" spans="14:14" ht="12.75" customHeight="1" x14ac:dyDescent="0.25">
      <c r="N449" s="85"/>
    </row>
    <row r="450" spans="14:14" ht="12.75" customHeight="1" x14ac:dyDescent="0.25">
      <c r="N450" s="85"/>
    </row>
    <row r="451" spans="14:14" ht="12.75" customHeight="1" x14ac:dyDescent="0.25">
      <c r="N451" s="85"/>
    </row>
    <row r="452" spans="14:14" ht="12.75" customHeight="1" x14ac:dyDescent="0.25">
      <c r="N452" s="85"/>
    </row>
    <row r="453" spans="14:14" ht="12.75" customHeight="1" x14ac:dyDescent="0.25">
      <c r="N453" s="85"/>
    </row>
    <row r="454" spans="14:14" ht="12.75" customHeight="1" x14ac:dyDescent="0.25">
      <c r="N454" s="85"/>
    </row>
    <row r="455" spans="14:14" ht="12.75" customHeight="1" x14ac:dyDescent="0.25">
      <c r="N455" s="85"/>
    </row>
    <row r="456" spans="14:14" ht="12.75" customHeight="1" x14ac:dyDescent="0.25">
      <c r="N456" s="85"/>
    </row>
    <row r="457" spans="14:14" ht="12.75" customHeight="1" x14ac:dyDescent="0.25">
      <c r="N457" s="85"/>
    </row>
    <row r="458" spans="14:14" ht="12.75" customHeight="1" x14ac:dyDescent="0.25">
      <c r="N458" s="85"/>
    </row>
    <row r="459" spans="14:14" ht="12.75" customHeight="1" x14ac:dyDescent="0.25">
      <c r="N459" s="85"/>
    </row>
    <row r="460" spans="14:14" ht="12.75" customHeight="1" x14ac:dyDescent="0.25">
      <c r="N460" s="85"/>
    </row>
    <row r="461" spans="14:14" ht="12.75" customHeight="1" x14ac:dyDescent="0.25">
      <c r="N461" s="85"/>
    </row>
    <row r="462" spans="14:14" ht="12.75" customHeight="1" x14ac:dyDescent="0.25">
      <c r="N462" s="85"/>
    </row>
    <row r="463" spans="14:14" ht="12.75" customHeight="1" x14ac:dyDescent="0.25">
      <c r="N463" s="85"/>
    </row>
    <row r="464" spans="14:14" ht="12.75" customHeight="1" x14ac:dyDescent="0.25">
      <c r="N464" s="85"/>
    </row>
    <row r="465" spans="14:14" ht="12.75" customHeight="1" x14ac:dyDescent="0.25">
      <c r="N465" s="85"/>
    </row>
    <row r="466" spans="14:14" ht="12.75" customHeight="1" x14ac:dyDescent="0.25">
      <c r="N466" s="85"/>
    </row>
    <row r="467" spans="14:14" ht="12.75" customHeight="1" x14ac:dyDescent="0.25">
      <c r="N467" s="85"/>
    </row>
    <row r="468" spans="14:14" ht="12.75" customHeight="1" x14ac:dyDescent="0.25">
      <c r="N468" s="85"/>
    </row>
    <row r="469" spans="14:14" ht="12.75" customHeight="1" x14ac:dyDescent="0.25">
      <c r="N469" s="85"/>
    </row>
    <row r="470" spans="14:14" ht="12.75" customHeight="1" x14ac:dyDescent="0.25">
      <c r="N470" s="85"/>
    </row>
    <row r="471" spans="14:14" ht="12.75" customHeight="1" x14ac:dyDescent="0.25">
      <c r="N471" s="85"/>
    </row>
    <row r="472" spans="14:14" ht="12.75" customHeight="1" x14ac:dyDescent="0.25">
      <c r="N472" s="85"/>
    </row>
    <row r="473" spans="14:14" ht="12.75" customHeight="1" x14ac:dyDescent="0.25">
      <c r="N473" s="85"/>
    </row>
    <row r="474" spans="14:14" ht="12.75" customHeight="1" x14ac:dyDescent="0.25">
      <c r="N474" s="85"/>
    </row>
    <row r="475" spans="14:14" ht="12.75" customHeight="1" x14ac:dyDescent="0.25">
      <c r="N475" s="85"/>
    </row>
    <row r="476" spans="14:14" ht="12.75" customHeight="1" x14ac:dyDescent="0.25">
      <c r="N476" s="85"/>
    </row>
    <row r="477" spans="14:14" ht="12.75" customHeight="1" x14ac:dyDescent="0.25">
      <c r="N477" s="85"/>
    </row>
    <row r="478" spans="14:14" ht="12.75" customHeight="1" x14ac:dyDescent="0.25">
      <c r="N478" s="85"/>
    </row>
    <row r="479" spans="14:14" ht="12.75" customHeight="1" x14ac:dyDescent="0.25">
      <c r="N479" s="85"/>
    </row>
    <row r="480" spans="14:14" ht="12.75" customHeight="1" x14ac:dyDescent="0.25">
      <c r="N480" s="85"/>
    </row>
    <row r="481" spans="14:14" ht="12.75" customHeight="1" x14ac:dyDescent="0.25">
      <c r="N481" s="85"/>
    </row>
    <row r="482" spans="14:14" ht="12.75" customHeight="1" x14ac:dyDescent="0.25">
      <c r="N482" s="85"/>
    </row>
    <row r="483" spans="14:14" ht="12.75" customHeight="1" x14ac:dyDescent="0.25">
      <c r="N483" s="85"/>
    </row>
    <row r="484" spans="14:14" ht="12.75" customHeight="1" x14ac:dyDescent="0.25">
      <c r="N484" s="85"/>
    </row>
    <row r="485" spans="14:14" ht="12.75" customHeight="1" x14ac:dyDescent="0.25">
      <c r="N485" s="85"/>
    </row>
    <row r="486" spans="14:14" ht="12.75" customHeight="1" x14ac:dyDescent="0.25">
      <c r="N486" s="85"/>
    </row>
    <row r="487" spans="14:14" ht="12.75" customHeight="1" x14ac:dyDescent="0.25">
      <c r="N487" s="85"/>
    </row>
    <row r="488" spans="14:14" ht="12.75" customHeight="1" x14ac:dyDescent="0.25">
      <c r="N488" s="85"/>
    </row>
    <row r="489" spans="14:14" ht="12.75" customHeight="1" x14ac:dyDescent="0.25">
      <c r="N489" s="85"/>
    </row>
    <row r="490" spans="14:14" ht="12.75" customHeight="1" x14ac:dyDescent="0.25">
      <c r="N490" s="85"/>
    </row>
    <row r="491" spans="14:14" ht="12.75" customHeight="1" x14ac:dyDescent="0.25">
      <c r="N491" s="85"/>
    </row>
    <row r="492" spans="14:14" ht="12.75" customHeight="1" x14ac:dyDescent="0.25">
      <c r="N492" s="85"/>
    </row>
    <row r="493" spans="14:14" ht="12.75" customHeight="1" x14ac:dyDescent="0.25">
      <c r="N493" s="85"/>
    </row>
    <row r="494" spans="14:14" ht="12.75" customHeight="1" x14ac:dyDescent="0.25">
      <c r="N494" s="85"/>
    </row>
    <row r="495" spans="14:14" ht="12.75" customHeight="1" x14ac:dyDescent="0.25">
      <c r="N495" s="85"/>
    </row>
    <row r="496" spans="14:14" ht="12.75" customHeight="1" x14ac:dyDescent="0.25">
      <c r="N496" s="85"/>
    </row>
    <row r="497" spans="14:14" ht="12.75" customHeight="1" x14ac:dyDescent="0.25">
      <c r="N497" s="85"/>
    </row>
    <row r="498" spans="14:14" ht="12.75" customHeight="1" x14ac:dyDescent="0.25">
      <c r="N498" s="85"/>
    </row>
    <row r="499" spans="14:14" ht="12.75" customHeight="1" x14ac:dyDescent="0.25">
      <c r="N499" s="85"/>
    </row>
    <row r="500" spans="14:14" ht="12.75" customHeight="1" x14ac:dyDescent="0.25">
      <c r="N500" s="85"/>
    </row>
    <row r="501" spans="14:14" ht="12.75" customHeight="1" x14ac:dyDescent="0.25">
      <c r="N501" s="85"/>
    </row>
    <row r="502" spans="14:14" ht="12.75" customHeight="1" x14ac:dyDescent="0.25">
      <c r="N502" s="85"/>
    </row>
    <row r="503" spans="14:14" ht="12.75" customHeight="1" x14ac:dyDescent="0.25">
      <c r="N503" s="85"/>
    </row>
    <row r="504" spans="14:14" ht="12.75" customHeight="1" x14ac:dyDescent="0.25">
      <c r="N504" s="85"/>
    </row>
    <row r="505" spans="14:14" ht="12.75" customHeight="1" x14ac:dyDescent="0.25">
      <c r="N505" s="85"/>
    </row>
    <row r="506" spans="14:14" ht="12.75" customHeight="1" x14ac:dyDescent="0.25">
      <c r="N506" s="85"/>
    </row>
    <row r="507" spans="14:14" ht="12.75" customHeight="1" x14ac:dyDescent="0.25">
      <c r="N507" s="85"/>
    </row>
    <row r="508" spans="14:14" ht="12.75" customHeight="1" x14ac:dyDescent="0.25">
      <c r="N508" s="85"/>
    </row>
    <row r="509" spans="14:14" ht="12.75" customHeight="1" x14ac:dyDescent="0.25">
      <c r="N509" s="85"/>
    </row>
    <row r="510" spans="14:14" ht="12.75" customHeight="1" x14ac:dyDescent="0.25">
      <c r="N510" s="85"/>
    </row>
    <row r="511" spans="14:14" ht="12.75" customHeight="1" x14ac:dyDescent="0.25">
      <c r="N511" s="85"/>
    </row>
    <row r="512" spans="14:14" ht="12.75" customHeight="1" x14ac:dyDescent="0.25">
      <c r="N512" s="85"/>
    </row>
    <row r="513" spans="14:14" ht="12.75" customHeight="1" x14ac:dyDescent="0.25">
      <c r="N513" s="85"/>
    </row>
    <row r="514" spans="14:14" ht="12.75" customHeight="1" x14ac:dyDescent="0.25">
      <c r="N514" s="85"/>
    </row>
    <row r="515" spans="14:14" ht="12.75" customHeight="1" x14ac:dyDescent="0.25">
      <c r="N515" s="85"/>
    </row>
    <row r="516" spans="14:14" ht="12.75" customHeight="1" x14ac:dyDescent="0.25">
      <c r="N516" s="85"/>
    </row>
    <row r="517" spans="14:14" ht="12.75" customHeight="1" x14ac:dyDescent="0.25">
      <c r="N517" s="85"/>
    </row>
    <row r="518" spans="14:14" ht="12.75" customHeight="1" x14ac:dyDescent="0.25">
      <c r="N518" s="85"/>
    </row>
    <row r="519" spans="14:14" ht="12.75" customHeight="1" x14ac:dyDescent="0.25">
      <c r="N519" s="85"/>
    </row>
    <row r="520" spans="14:14" ht="12.75" customHeight="1" x14ac:dyDescent="0.25">
      <c r="N520" s="85"/>
    </row>
    <row r="521" spans="14:14" ht="12.75" customHeight="1" x14ac:dyDescent="0.25">
      <c r="N521" s="85"/>
    </row>
    <row r="522" spans="14:14" ht="12.75" customHeight="1" x14ac:dyDescent="0.25">
      <c r="N522" s="85"/>
    </row>
    <row r="523" spans="14:14" ht="12.75" customHeight="1" x14ac:dyDescent="0.25">
      <c r="N523" s="85"/>
    </row>
    <row r="524" spans="14:14" ht="12.75" customHeight="1" x14ac:dyDescent="0.25">
      <c r="N524" s="85"/>
    </row>
    <row r="525" spans="14:14" ht="12.75" customHeight="1" x14ac:dyDescent="0.25">
      <c r="N525" s="85"/>
    </row>
    <row r="526" spans="14:14" ht="12.75" customHeight="1" x14ac:dyDescent="0.25">
      <c r="N526" s="85"/>
    </row>
    <row r="527" spans="14:14" ht="12.75" customHeight="1" x14ac:dyDescent="0.25">
      <c r="N527" s="85"/>
    </row>
    <row r="528" spans="14:14" ht="12.75" customHeight="1" x14ac:dyDescent="0.25">
      <c r="N528" s="85"/>
    </row>
    <row r="529" spans="14:14" ht="12.75" customHeight="1" x14ac:dyDescent="0.25">
      <c r="N529" s="85"/>
    </row>
    <row r="530" spans="14:14" ht="12.75" customHeight="1" x14ac:dyDescent="0.25">
      <c r="N530" s="85"/>
    </row>
    <row r="531" spans="14:14" ht="12.75" customHeight="1" x14ac:dyDescent="0.25">
      <c r="N531" s="85"/>
    </row>
    <row r="532" spans="14:14" ht="12.75" customHeight="1" x14ac:dyDescent="0.25">
      <c r="N532" s="85"/>
    </row>
    <row r="533" spans="14:14" ht="12.75" customHeight="1" x14ac:dyDescent="0.25">
      <c r="N533" s="85"/>
    </row>
    <row r="534" spans="14:14" ht="12.75" customHeight="1" x14ac:dyDescent="0.25">
      <c r="N534" s="85"/>
    </row>
    <row r="535" spans="14:14" ht="12.75" customHeight="1" x14ac:dyDescent="0.25">
      <c r="N535" s="85"/>
    </row>
    <row r="536" spans="14:14" ht="12.75" customHeight="1" x14ac:dyDescent="0.25">
      <c r="N536" s="85"/>
    </row>
    <row r="537" spans="14:14" ht="12.75" customHeight="1" x14ac:dyDescent="0.25">
      <c r="N537" s="85"/>
    </row>
    <row r="538" spans="14:14" ht="12.75" customHeight="1" x14ac:dyDescent="0.25">
      <c r="N538" s="85"/>
    </row>
    <row r="539" spans="14:14" ht="12.75" customHeight="1" x14ac:dyDescent="0.25">
      <c r="N539" s="85"/>
    </row>
    <row r="540" spans="14:14" ht="12.75" customHeight="1" x14ac:dyDescent="0.25">
      <c r="N540" s="85"/>
    </row>
    <row r="541" spans="14:14" ht="12.75" customHeight="1" x14ac:dyDescent="0.25">
      <c r="N541" s="85"/>
    </row>
    <row r="542" spans="14:14" ht="12.75" customHeight="1" x14ac:dyDescent="0.25">
      <c r="N542" s="85"/>
    </row>
    <row r="543" spans="14:14" ht="12.75" customHeight="1" x14ac:dyDescent="0.25">
      <c r="N543" s="85"/>
    </row>
    <row r="544" spans="14:14" ht="12.75" customHeight="1" x14ac:dyDescent="0.25">
      <c r="N544" s="85"/>
    </row>
    <row r="545" spans="14:14" ht="12.75" customHeight="1" x14ac:dyDescent="0.25">
      <c r="N545" s="85"/>
    </row>
    <row r="546" spans="14:14" ht="12.75" customHeight="1" x14ac:dyDescent="0.25">
      <c r="N546" s="85"/>
    </row>
    <row r="547" spans="14:14" ht="12.75" customHeight="1" x14ac:dyDescent="0.25">
      <c r="N547" s="85"/>
    </row>
    <row r="548" spans="14:14" ht="12.75" customHeight="1" x14ac:dyDescent="0.25">
      <c r="N548" s="85"/>
    </row>
    <row r="549" spans="14:14" ht="12.75" customHeight="1" x14ac:dyDescent="0.25">
      <c r="N549" s="85"/>
    </row>
    <row r="550" spans="14:14" ht="12.75" customHeight="1" x14ac:dyDescent="0.25">
      <c r="N550" s="85"/>
    </row>
    <row r="551" spans="14:14" ht="12.75" customHeight="1" x14ac:dyDescent="0.25">
      <c r="N551" s="85"/>
    </row>
    <row r="552" spans="14:14" ht="12.75" customHeight="1" x14ac:dyDescent="0.25">
      <c r="N552" s="85"/>
    </row>
    <row r="553" spans="14:14" ht="12.75" customHeight="1" x14ac:dyDescent="0.25">
      <c r="N553" s="85"/>
    </row>
    <row r="554" spans="14:14" ht="12.75" customHeight="1" x14ac:dyDescent="0.25">
      <c r="N554" s="85"/>
    </row>
    <row r="555" spans="14:14" ht="12.75" customHeight="1" x14ac:dyDescent="0.25">
      <c r="N555" s="85"/>
    </row>
    <row r="556" spans="14:14" ht="12.75" customHeight="1" x14ac:dyDescent="0.25">
      <c r="N556" s="85"/>
    </row>
    <row r="557" spans="14:14" ht="12.75" customHeight="1" x14ac:dyDescent="0.25">
      <c r="N557" s="85"/>
    </row>
    <row r="558" spans="14:14" ht="12.75" customHeight="1" x14ac:dyDescent="0.25">
      <c r="N558" s="85"/>
    </row>
    <row r="559" spans="14:14" ht="12.75" customHeight="1" x14ac:dyDescent="0.25">
      <c r="N559" s="85"/>
    </row>
    <row r="560" spans="14:14" ht="12.75" customHeight="1" x14ac:dyDescent="0.25">
      <c r="N560" s="85"/>
    </row>
    <row r="561" spans="14:14" ht="12.75" customHeight="1" x14ac:dyDescent="0.25">
      <c r="N561" s="85"/>
    </row>
    <row r="562" spans="14:14" ht="12.75" customHeight="1" x14ac:dyDescent="0.25">
      <c r="N562" s="85"/>
    </row>
    <row r="563" spans="14:14" ht="12.75" customHeight="1" x14ac:dyDescent="0.25">
      <c r="N563" s="85"/>
    </row>
    <row r="564" spans="14:14" ht="12.75" customHeight="1" x14ac:dyDescent="0.25">
      <c r="N564" s="85"/>
    </row>
    <row r="565" spans="14:14" ht="12.75" customHeight="1" x14ac:dyDescent="0.25">
      <c r="N565" s="85"/>
    </row>
    <row r="566" spans="14:14" ht="12.75" customHeight="1" x14ac:dyDescent="0.25">
      <c r="N566" s="85"/>
    </row>
    <row r="567" spans="14:14" ht="12.75" customHeight="1" x14ac:dyDescent="0.25">
      <c r="N567" s="85"/>
    </row>
    <row r="568" spans="14:14" ht="12.75" customHeight="1" x14ac:dyDescent="0.25">
      <c r="N568" s="85"/>
    </row>
    <row r="569" spans="14:14" ht="12.75" customHeight="1" x14ac:dyDescent="0.25">
      <c r="N569" s="85"/>
    </row>
    <row r="570" spans="14:14" ht="12.75" customHeight="1" x14ac:dyDescent="0.25">
      <c r="N570" s="85"/>
    </row>
    <row r="571" spans="14:14" ht="12.75" customHeight="1" x14ac:dyDescent="0.25">
      <c r="N571" s="85"/>
    </row>
    <row r="572" spans="14:14" ht="12.75" customHeight="1" x14ac:dyDescent="0.25">
      <c r="N572" s="85"/>
    </row>
    <row r="573" spans="14:14" ht="12.75" customHeight="1" x14ac:dyDescent="0.25">
      <c r="N573" s="85"/>
    </row>
    <row r="574" spans="14:14" ht="12.75" customHeight="1" x14ac:dyDescent="0.25">
      <c r="N574" s="85"/>
    </row>
    <row r="575" spans="14:14" ht="12.75" customHeight="1" x14ac:dyDescent="0.25">
      <c r="N575" s="85"/>
    </row>
    <row r="576" spans="14:14" ht="12.75" customHeight="1" x14ac:dyDescent="0.25">
      <c r="N576" s="85"/>
    </row>
    <row r="577" spans="14:14" ht="12.75" customHeight="1" x14ac:dyDescent="0.25">
      <c r="N577" s="85"/>
    </row>
    <row r="578" spans="14:14" ht="12.75" customHeight="1" x14ac:dyDescent="0.25">
      <c r="N578" s="85"/>
    </row>
    <row r="579" spans="14:14" ht="12.75" customHeight="1" x14ac:dyDescent="0.25">
      <c r="N579" s="85"/>
    </row>
    <row r="580" spans="14:14" ht="12.75" customHeight="1" x14ac:dyDescent="0.25">
      <c r="N580" s="85"/>
    </row>
    <row r="581" spans="14:14" ht="12.75" customHeight="1" x14ac:dyDescent="0.25">
      <c r="N581" s="85"/>
    </row>
    <row r="582" spans="14:14" ht="12.75" customHeight="1" x14ac:dyDescent="0.25">
      <c r="N582" s="85"/>
    </row>
    <row r="583" spans="14:14" ht="12.75" customHeight="1" x14ac:dyDescent="0.25">
      <c r="N583" s="85"/>
    </row>
    <row r="584" spans="14:14" ht="12.75" customHeight="1" x14ac:dyDescent="0.25">
      <c r="N584" s="85"/>
    </row>
    <row r="585" spans="14:14" ht="12.75" customHeight="1" x14ac:dyDescent="0.25">
      <c r="N585" s="85"/>
    </row>
    <row r="586" spans="14:14" ht="12.75" customHeight="1" x14ac:dyDescent="0.25">
      <c r="N586" s="85"/>
    </row>
    <row r="587" spans="14:14" ht="12.75" customHeight="1" x14ac:dyDescent="0.25">
      <c r="N587" s="85"/>
    </row>
    <row r="588" spans="14:14" ht="12.75" customHeight="1" x14ac:dyDescent="0.25">
      <c r="N588" s="85"/>
    </row>
    <row r="589" spans="14:14" ht="12.75" customHeight="1" x14ac:dyDescent="0.25">
      <c r="N589" s="85"/>
    </row>
    <row r="590" spans="14:14" ht="12.75" customHeight="1" x14ac:dyDescent="0.25">
      <c r="N590" s="85"/>
    </row>
    <row r="591" spans="14:14" ht="12.75" customHeight="1" x14ac:dyDescent="0.25">
      <c r="N591" s="85"/>
    </row>
    <row r="592" spans="14:14" ht="12.75" customHeight="1" x14ac:dyDescent="0.25">
      <c r="N592" s="85"/>
    </row>
    <row r="593" spans="14:14" ht="12.75" customHeight="1" x14ac:dyDescent="0.25">
      <c r="N593" s="85"/>
    </row>
    <row r="594" spans="14:14" ht="12.75" customHeight="1" x14ac:dyDescent="0.25">
      <c r="N594" s="85"/>
    </row>
    <row r="595" spans="14:14" ht="12.75" customHeight="1" x14ac:dyDescent="0.25">
      <c r="N595" s="85"/>
    </row>
    <row r="596" spans="14:14" ht="12.75" customHeight="1" x14ac:dyDescent="0.25">
      <c r="N596" s="85"/>
    </row>
    <row r="597" spans="14:14" ht="12.75" customHeight="1" x14ac:dyDescent="0.25">
      <c r="N597" s="85"/>
    </row>
    <row r="598" spans="14:14" ht="12.75" customHeight="1" x14ac:dyDescent="0.25">
      <c r="N598" s="85"/>
    </row>
    <row r="599" spans="14:14" ht="12.75" customHeight="1" x14ac:dyDescent="0.25">
      <c r="N599" s="85"/>
    </row>
    <row r="600" spans="14:14" ht="12.75" customHeight="1" x14ac:dyDescent="0.25">
      <c r="N600" s="85"/>
    </row>
    <row r="601" spans="14:14" ht="12.75" customHeight="1" x14ac:dyDescent="0.25">
      <c r="N601" s="85"/>
    </row>
    <row r="602" spans="14:14" ht="12.75" customHeight="1" x14ac:dyDescent="0.25">
      <c r="N602" s="85"/>
    </row>
    <row r="603" spans="14:14" ht="12.75" customHeight="1" x14ac:dyDescent="0.25">
      <c r="N603" s="85"/>
    </row>
    <row r="604" spans="14:14" ht="12.75" customHeight="1" x14ac:dyDescent="0.25">
      <c r="N604" s="85"/>
    </row>
    <row r="605" spans="14:14" ht="12.75" customHeight="1" x14ac:dyDescent="0.25">
      <c r="N605" s="85"/>
    </row>
    <row r="606" spans="14:14" ht="12.75" customHeight="1" x14ac:dyDescent="0.25">
      <c r="N606" s="85"/>
    </row>
    <row r="607" spans="14:14" ht="12.75" customHeight="1" x14ac:dyDescent="0.25">
      <c r="N607" s="85"/>
    </row>
    <row r="608" spans="14:14" ht="12.75" customHeight="1" x14ac:dyDescent="0.25">
      <c r="N608" s="85"/>
    </row>
    <row r="609" spans="14:14" ht="12.75" customHeight="1" x14ac:dyDescent="0.25">
      <c r="N609" s="85"/>
    </row>
    <row r="610" spans="14:14" ht="12.75" customHeight="1" x14ac:dyDescent="0.25">
      <c r="N610" s="85"/>
    </row>
    <row r="611" spans="14:14" ht="12.75" customHeight="1" x14ac:dyDescent="0.25">
      <c r="N611" s="85"/>
    </row>
    <row r="612" spans="14:14" ht="12.75" customHeight="1" x14ac:dyDescent="0.25">
      <c r="N612" s="85"/>
    </row>
    <row r="613" spans="14:14" ht="12.75" customHeight="1" x14ac:dyDescent="0.25">
      <c r="N613" s="85"/>
    </row>
    <row r="614" spans="14:14" ht="12.75" customHeight="1" x14ac:dyDescent="0.25">
      <c r="N614" s="85"/>
    </row>
    <row r="615" spans="14:14" ht="12.75" customHeight="1" x14ac:dyDescent="0.25">
      <c r="N615" s="85"/>
    </row>
    <row r="616" spans="14:14" ht="12.75" customHeight="1" x14ac:dyDescent="0.25">
      <c r="N616" s="85"/>
    </row>
    <row r="617" spans="14:14" ht="12.75" customHeight="1" x14ac:dyDescent="0.25">
      <c r="N617" s="85"/>
    </row>
    <row r="618" spans="14:14" ht="12.75" customHeight="1" x14ac:dyDescent="0.25">
      <c r="N618" s="85"/>
    </row>
    <row r="619" spans="14:14" ht="12.75" customHeight="1" x14ac:dyDescent="0.25">
      <c r="N619" s="85"/>
    </row>
    <row r="620" spans="14:14" ht="12.75" customHeight="1" x14ac:dyDescent="0.25">
      <c r="N620" s="85"/>
    </row>
    <row r="621" spans="14:14" ht="12.75" customHeight="1" x14ac:dyDescent="0.25">
      <c r="N621" s="85"/>
    </row>
    <row r="622" spans="14:14" ht="12.75" customHeight="1" x14ac:dyDescent="0.25">
      <c r="N622" s="85"/>
    </row>
    <row r="623" spans="14:14" ht="12.75" customHeight="1" x14ac:dyDescent="0.25">
      <c r="N623" s="85"/>
    </row>
    <row r="624" spans="14:14" ht="12.75" customHeight="1" x14ac:dyDescent="0.25">
      <c r="N624" s="85"/>
    </row>
    <row r="625" spans="14:14" ht="12.75" customHeight="1" x14ac:dyDescent="0.25">
      <c r="N625" s="85"/>
    </row>
    <row r="626" spans="14:14" ht="12.75" customHeight="1" x14ac:dyDescent="0.25">
      <c r="N626" s="85"/>
    </row>
    <row r="627" spans="14:14" ht="12.75" customHeight="1" x14ac:dyDescent="0.25">
      <c r="N627" s="85"/>
    </row>
    <row r="628" spans="14:14" ht="12.75" customHeight="1" x14ac:dyDescent="0.25">
      <c r="N628" s="85"/>
    </row>
    <row r="629" spans="14:14" ht="12.75" customHeight="1" x14ac:dyDescent="0.25">
      <c r="N629" s="85"/>
    </row>
    <row r="630" spans="14:14" ht="12.75" customHeight="1" x14ac:dyDescent="0.25">
      <c r="N630" s="85"/>
    </row>
    <row r="631" spans="14:14" ht="12.75" customHeight="1" x14ac:dyDescent="0.25">
      <c r="N631" s="85"/>
    </row>
    <row r="632" spans="14:14" ht="12.75" customHeight="1" x14ac:dyDescent="0.25">
      <c r="N632" s="85"/>
    </row>
    <row r="633" spans="14:14" ht="12.75" customHeight="1" x14ac:dyDescent="0.25">
      <c r="N633" s="85"/>
    </row>
    <row r="634" spans="14:14" ht="12.75" customHeight="1" x14ac:dyDescent="0.25">
      <c r="N634" s="85"/>
    </row>
    <row r="635" spans="14:14" ht="12.75" customHeight="1" x14ac:dyDescent="0.25">
      <c r="N635" s="85"/>
    </row>
    <row r="636" spans="14:14" ht="12.75" customHeight="1" x14ac:dyDescent="0.25">
      <c r="N636" s="85"/>
    </row>
    <row r="637" spans="14:14" ht="12.75" customHeight="1" x14ac:dyDescent="0.25">
      <c r="N637" s="85"/>
    </row>
    <row r="638" spans="14:14" ht="12.75" customHeight="1" x14ac:dyDescent="0.25">
      <c r="N638" s="85"/>
    </row>
    <row r="639" spans="14:14" ht="12.75" customHeight="1" x14ac:dyDescent="0.25">
      <c r="N639" s="85"/>
    </row>
    <row r="640" spans="14:14" ht="12.75" customHeight="1" x14ac:dyDescent="0.25">
      <c r="N640" s="85"/>
    </row>
    <row r="641" spans="14:14" ht="12.75" customHeight="1" x14ac:dyDescent="0.25">
      <c r="N641" s="85"/>
    </row>
    <row r="642" spans="14:14" ht="12.75" customHeight="1" x14ac:dyDescent="0.25">
      <c r="N642" s="85"/>
    </row>
    <row r="643" spans="14:14" ht="12.75" customHeight="1" x14ac:dyDescent="0.25">
      <c r="N643" s="85"/>
    </row>
    <row r="644" spans="14:14" ht="12.75" customHeight="1" x14ac:dyDescent="0.25">
      <c r="N644" s="85"/>
    </row>
    <row r="645" spans="14:14" ht="12.75" customHeight="1" x14ac:dyDescent="0.25">
      <c r="N645" s="85"/>
    </row>
    <row r="646" spans="14:14" ht="12.75" customHeight="1" x14ac:dyDescent="0.25">
      <c r="N646" s="85"/>
    </row>
    <row r="647" spans="14:14" ht="12.75" customHeight="1" x14ac:dyDescent="0.25">
      <c r="N647" s="85"/>
    </row>
    <row r="648" spans="14:14" ht="12.75" customHeight="1" x14ac:dyDescent="0.25">
      <c r="N648" s="85"/>
    </row>
    <row r="649" spans="14:14" ht="12.75" customHeight="1" x14ac:dyDescent="0.25">
      <c r="N649" s="85"/>
    </row>
    <row r="650" spans="14:14" ht="12.75" customHeight="1" x14ac:dyDescent="0.25">
      <c r="N650" s="85"/>
    </row>
    <row r="651" spans="14:14" ht="12.75" customHeight="1" x14ac:dyDescent="0.25">
      <c r="N651" s="85"/>
    </row>
    <row r="652" spans="14:14" ht="12.75" customHeight="1" x14ac:dyDescent="0.25">
      <c r="N652" s="85"/>
    </row>
    <row r="653" spans="14:14" ht="12.75" customHeight="1" x14ac:dyDescent="0.25">
      <c r="N653" s="85"/>
    </row>
    <row r="654" spans="14:14" ht="12.75" customHeight="1" x14ac:dyDescent="0.25">
      <c r="N654" s="85"/>
    </row>
    <row r="655" spans="14:14" ht="12.75" customHeight="1" x14ac:dyDescent="0.25">
      <c r="N655" s="85"/>
    </row>
    <row r="656" spans="14:14" ht="12.75" customHeight="1" x14ac:dyDescent="0.25">
      <c r="N656" s="85"/>
    </row>
    <row r="657" spans="14:14" ht="12.75" customHeight="1" x14ac:dyDescent="0.25">
      <c r="N657" s="85"/>
    </row>
    <row r="658" spans="14:14" ht="12.75" customHeight="1" x14ac:dyDescent="0.25">
      <c r="N658" s="85"/>
    </row>
    <row r="659" spans="14:14" ht="12.75" customHeight="1" x14ac:dyDescent="0.25">
      <c r="N659" s="85"/>
    </row>
    <row r="660" spans="14:14" ht="12.75" customHeight="1" x14ac:dyDescent="0.25">
      <c r="N660" s="85"/>
    </row>
    <row r="661" spans="14:14" ht="12.75" customHeight="1" x14ac:dyDescent="0.25">
      <c r="N661" s="85"/>
    </row>
    <row r="662" spans="14:14" ht="12.75" customHeight="1" x14ac:dyDescent="0.25">
      <c r="N662" s="85"/>
    </row>
    <row r="663" spans="14:14" ht="12.75" customHeight="1" x14ac:dyDescent="0.25">
      <c r="N663" s="85"/>
    </row>
    <row r="664" spans="14:14" ht="12.75" customHeight="1" x14ac:dyDescent="0.25">
      <c r="N664" s="85"/>
    </row>
    <row r="665" spans="14:14" ht="12.75" customHeight="1" x14ac:dyDescent="0.25">
      <c r="N665" s="85"/>
    </row>
    <row r="666" spans="14:14" ht="12.75" customHeight="1" x14ac:dyDescent="0.25">
      <c r="N666" s="85"/>
    </row>
    <row r="667" spans="14:14" ht="12.75" customHeight="1" x14ac:dyDescent="0.25">
      <c r="N667" s="85"/>
    </row>
    <row r="668" spans="14:14" ht="12.75" customHeight="1" x14ac:dyDescent="0.25">
      <c r="N668" s="85"/>
    </row>
    <row r="669" spans="14:14" ht="12.75" customHeight="1" x14ac:dyDescent="0.25">
      <c r="N669" s="85"/>
    </row>
    <row r="670" spans="14:14" ht="12.75" customHeight="1" x14ac:dyDescent="0.25">
      <c r="N670" s="85"/>
    </row>
    <row r="671" spans="14:14" ht="12.75" customHeight="1" x14ac:dyDescent="0.25">
      <c r="N671" s="85"/>
    </row>
    <row r="672" spans="14:14" ht="12.75" customHeight="1" x14ac:dyDescent="0.25">
      <c r="N672" s="85"/>
    </row>
    <row r="673" spans="14:14" ht="12.75" customHeight="1" x14ac:dyDescent="0.25">
      <c r="N673" s="85"/>
    </row>
    <row r="674" spans="14:14" ht="12.75" customHeight="1" x14ac:dyDescent="0.25">
      <c r="N674" s="85"/>
    </row>
    <row r="675" spans="14:14" ht="12.75" customHeight="1" x14ac:dyDescent="0.25">
      <c r="N675" s="85"/>
    </row>
    <row r="676" spans="14:14" ht="12.75" customHeight="1" x14ac:dyDescent="0.25">
      <c r="N676" s="85"/>
    </row>
    <row r="677" spans="14:14" ht="12.75" customHeight="1" x14ac:dyDescent="0.25">
      <c r="N677" s="85"/>
    </row>
    <row r="678" spans="14:14" ht="12.75" customHeight="1" x14ac:dyDescent="0.25">
      <c r="N678" s="85"/>
    </row>
    <row r="679" spans="14:14" ht="12.75" customHeight="1" x14ac:dyDescent="0.25">
      <c r="N679" s="85"/>
    </row>
    <row r="680" spans="14:14" ht="12.75" customHeight="1" x14ac:dyDescent="0.25">
      <c r="N680" s="85"/>
    </row>
    <row r="681" spans="14:14" ht="12.75" customHeight="1" x14ac:dyDescent="0.25">
      <c r="N681" s="85"/>
    </row>
    <row r="682" spans="14:14" ht="12.75" customHeight="1" x14ac:dyDescent="0.25">
      <c r="N682" s="85"/>
    </row>
    <row r="683" spans="14:14" ht="12.75" customHeight="1" x14ac:dyDescent="0.25">
      <c r="N683" s="85"/>
    </row>
    <row r="684" spans="14:14" ht="12.75" customHeight="1" x14ac:dyDescent="0.25">
      <c r="N684" s="85"/>
    </row>
    <row r="685" spans="14:14" ht="12.75" customHeight="1" x14ac:dyDescent="0.25">
      <c r="N685" s="85"/>
    </row>
    <row r="686" spans="14:14" ht="12.75" customHeight="1" x14ac:dyDescent="0.25">
      <c r="N686" s="85"/>
    </row>
    <row r="687" spans="14:14" ht="12.75" customHeight="1" x14ac:dyDescent="0.25">
      <c r="N687" s="85"/>
    </row>
    <row r="688" spans="14:14" ht="12.75" customHeight="1" x14ac:dyDescent="0.25">
      <c r="N688" s="85"/>
    </row>
    <row r="689" spans="14:14" ht="12.75" customHeight="1" x14ac:dyDescent="0.25">
      <c r="N689" s="85"/>
    </row>
    <row r="690" spans="14:14" ht="12.75" customHeight="1" x14ac:dyDescent="0.25">
      <c r="N690" s="85"/>
    </row>
    <row r="691" spans="14:14" ht="12.75" customHeight="1" x14ac:dyDescent="0.25">
      <c r="N691" s="85"/>
    </row>
    <row r="692" spans="14:14" ht="12.75" customHeight="1" x14ac:dyDescent="0.25">
      <c r="N692" s="85"/>
    </row>
    <row r="693" spans="14:14" ht="12.75" customHeight="1" x14ac:dyDescent="0.25">
      <c r="N693" s="85"/>
    </row>
    <row r="694" spans="14:14" ht="12.75" customHeight="1" x14ac:dyDescent="0.25">
      <c r="N694" s="85"/>
    </row>
    <row r="695" spans="14:14" ht="12.75" customHeight="1" x14ac:dyDescent="0.25">
      <c r="N695" s="85"/>
    </row>
    <row r="696" spans="14:14" ht="12.75" customHeight="1" x14ac:dyDescent="0.25">
      <c r="N696" s="85"/>
    </row>
    <row r="697" spans="14:14" ht="12.75" customHeight="1" x14ac:dyDescent="0.25">
      <c r="N697" s="85"/>
    </row>
    <row r="698" spans="14:14" ht="12.75" customHeight="1" x14ac:dyDescent="0.25">
      <c r="N698" s="85"/>
    </row>
    <row r="699" spans="14:14" ht="12.75" customHeight="1" x14ac:dyDescent="0.25">
      <c r="N699" s="85"/>
    </row>
    <row r="700" spans="14:14" ht="12.75" customHeight="1" x14ac:dyDescent="0.25">
      <c r="N700" s="85"/>
    </row>
    <row r="701" spans="14:14" ht="12.75" customHeight="1" x14ac:dyDescent="0.25">
      <c r="N701" s="85"/>
    </row>
    <row r="702" spans="14:14" ht="12.75" customHeight="1" x14ac:dyDescent="0.25">
      <c r="N702" s="85"/>
    </row>
    <row r="703" spans="14:14" ht="12.75" customHeight="1" x14ac:dyDescent="0.25">
      <c r="N703" s="85"/>
    </row>
    <row r="704" spans="14:14" ht="12.75" customHeight="1" x14ac:dyDescent="0.25">
      <c r="N704" s="85"/>
    </row>
    <row r="705" spans="14:14" ht="12.75" customHeight="1" x14ac:dyDescent="0.25">
      <c r="N705" s="85"/>
    </row>
    <row r="706" spans="14:14" ht="12.75" customHeight="1" x14ac:dyDescent="0.25">
      <c r="N706" s="85"/>
    </row>
    <row r="707" spans="14:14" ht="12.75" customHeight="1" x14ac:dyDescent="0.25">
      <c r="N707" s="85"/>
    </row>
    <row r="708" spans="14:14" ht="12.75" customHeight="1" x14ac:dyDescent="0.25">
      <c r="N708" s="85"/>
    </row>
    <row r="709" spans="14:14" ht="12.75" customHeight="1" x14ac:dyDescent="0.25">
      <c r="N709" s="85"/>
    </row>
    <row r="710" spans="14:14" ht="12.75" customHeight="1" x14ac:dyDescent="0.25">
      <c r="N710" s="85"/>
    </row>
    <row r="711" spans="14:14" ht="12.75" customHeight="1" x14ac:dyDescent="0.25">
      <c r="N711" s="85"/>
    </row>
    <row r="712" spans="14:14" ht="12.75" customHeight="1" x14ac:dyDescent="0.25">
      <c r="N712" s="85"/>
    </row>
    <row r="713" spans="14:14" ht="12.75" customHeight="1" x14ac:dyDescent="0.25">
      <c r="N713" s="85"/>
    </row>
    <row r="714" spans="14:14" ht="12.75" customHeight="1" x14ac:dyDescent="0.25">
      <c r="N714" s="85"/>
    </row>
    <row r="715" spans="14:14" ht="12.75" customHeight="1" x14ac:dyDescent="0.25">
      <c r="N715" s="85"/>
    </row>
    <row r="716" spans="14:14" ht="12.75" customHeight="1" x14ac:dyDescent="0.25">
      <c r="N716" s="85"/>
    </row>
    <row r="717" spans="14:14" ht="12.75" customHeight="1" x14ac:dyDescent="0.25">
      <c r="N717" s="85"/>
    </row>
    <row r="718" spans="14:14" ht="12.75" customHeight="1" x14ac:dyDescent="0.25">
      <c r="N718" s="85"/>
    </row>
    <row r="719" spans="14:14" ht="12.75" customHeight="1" x14ac:dyDescent="0.25">
      <c r="N719" s="85"/>
    </row>
    <row r="720" spans="14:14" ht="12.75" customHeight="1" x14ac:dyDescent="0.25">
      <c r="N720" s="85"/>
    </row>
    <row r="721" spans="14:14" ht="12.75" customHeight="1" x14ac:dyDescent="0.25">
      <c r="N721" s="85"/>
    </row>
    <row r="722" spans="14:14" ht="12.75" customHeight="1" x14ac:dyDescent="0.25">
      <c r="N722" s="85"/>
    </row>
    <row r="723" spans="14:14" ht="12.75" customHeight="1" x14ac:dyDescent="0.25">
      <c r="N723" s="85"/>
    </row>
    <row r="724" spans="14:14" ht="12.75" customHeight="1" x14ac:dyDescent="0.25">
      <c r="N724" s="85"/>
    </row>
    <row r="725" spans="14:14" ht="12.75" customHeight="1" x14ac:dyDescent="0.25">
      <c r="N725" s="85"/>
    </row>
    <row r="726" spans="14:14" ht="12.75" customHeight="1" x14ac:dyDescent="0.25">
      <c r="N726" s="85"/>
    </row>
    <row r="727" spans="14:14" ht="12.75" customHeight="1" x14ac:dyDescent="0.25">
      <c r="N727" s="85"/>
    </row>
    <row r="728" spans="14:14" ht="12.75" customHeight="1" x14ac:dyDescent="0.25">
      <c r="N728" s="85"/>
    </row>
    <row r="729" spans="14:14" ht="12.75" customHeight="1" x14ac:dyDescent="0.25">
      <c r="N729" s="85"/>
    </row>
    <row r="730" spans="14:14" ht="12.75" customHeight="1" x14ac:dyDescent="0.25">
      <c r="N730" s="85"/>
    </row>
    <row r="731" spans="14:14" ht="12.75" customHeight="1" x14ac:dyDescent="0.25">
      <c r="N731" s="85"/>
    </row>
    <row r="732" spans="14:14" ht="12.75" customHeight="1" x14ac:dyDescent="0.25">
      <c r="N732" s="85"/>
    </row>
    <row r="733" spans="14:14" ht="12.75" customHeight="1" x14ac:dyDescent="0.25">
      <c r="N733" s="85"/>
    </row>
    <row r="734" spans="14:14" ht="12.75" customHeight="1" x14ac:dyDescent="0.25">
      <c r="N734" s="85"/>
    </row>
    <row r="735" spans="14:14" ht="12.75" customHeight="1" x14ac:dyDescent="0.25">
      <c r="N735" s="85"/>
    </row>
    <row r="736" spans="14:14" ht="12.75" customHeight="1" x14ac:dyDescent="0.25">
      <c r="N736" s="85"/>
    </row>
    <row r="737" spans="14:14" ht="12.75" customHeight="1" x14ac:dyDescent="0.25">
      <c r="N737" s="85"/>
    </row>
    <row r="738" spans="14:14" ht="12.75" customHeight="1" x14ac:dyDescent="0.25">
      <c r="N738" s="85"/>
    </row>
    <row r="739" spans="14:14" ht="12.75" customHeight="1" x14ac:dyDescent="0.25">
      <c r="N739" s="85"/>
    </row>
    <row r="740" spans="14:14" ht="12.75" customHeight="1" x14ac:dyDescent="0.25">
      <c r="N740" s="85"/>
    </row>
    <row r="741" spans="14:14" ht="12.75" customHeight="1" x14ac:dyDescent="0.25">
      <c r="N741" s="85"/>
    </row>
    <row r="742" spans="14:14" ht="12.75" customHeight="1" x14ac:dyDescent="0.25">
      <c r="N742" s="85"/>
    </row>
    <row r="743" spans="14:14" ht="12.75" customHeight="1" x14ac:dyDescent="0.25">
      <c r="N743" s="85"/>
    </row>
    <row r="744" spans="14:14" ht="12.75" customHeight="1" x14ac:dyDescent="0.25">
      <c r="N744" s="85"/>
    </row>
    <row r="745" spans="14:14" ht="12.75" customHeight="1" x14ac:dyDescent="0.25">
      <c r="N745" s="85"/>
    </row>
    <row r="746" spans="14:14" ht="12.75" customHeight="1" x14ac:dyDescent="0.25">
      <c r="N746" s="85"/>
    </row>
    <row r="747" spans="14:14" ht="12.75" customHeight="1" x14ac:dyDescent="0.25">
      <c r="N747" s="85"/>
    </row>
    <row r="748" spans="14:14" ht="12.75" customHeight="1" x14ac:dyDescent="0.25">
      <c r="N748" s="85"/>
    </row>
    <row r="749" spans="14:14" ht="12.75" customHeight="1" x14ac:dyDescent="0.25">
      <c r="N749" s="85"/>
    </row>
    <row r="750" spans="14:14" ht="12.75" customHeight="1" x14ac:dyDescent="0.25">
      <c r="N750" s="85"/>
    </row>
    <row r="751" spans="14:14" ht="12.75" customHeight="1" x14ac:dyDescent="0.25">
      <c r="N751" s="85"/>
    </row>
    <row r="752" spans="14:14" ht="12.75" customHeight="1" x14ac:dyDescent="0.25">
      <c r="N752" s="85"/>
    </row>
    <row r="753" spans="14:14" ht="12.75" customHeight="1" x14ac:dyDescent="0.25">
      <c r="N753" s="85"/>
    </row>
    <row r="754" spans="14:14" ht="12.75" customHeight="1" x14ac:dyDescent="0.25">
      <c r="N754" s="85"/>
    </row>
    <row r="755" spans="14:14" ht="12.75" customHeight="1" x14ac:dyDescent="0.25">
      <c r="N755" s="85"/>
    </row>
    <row r="756" spans="14:14" ht="12.75" customHeight="1" x14ac:dyDescent="0.25">
      <c r="N756" s="85"/>
    </row>
    <row r="757" spans="14:14" ht="12.75" customHeight="1" x14ac:dyDescent="0.25">
      <c r="N757" s="85"/>
    </row>
    <row r="758" spans="14:14" ht="12.75" customHeight="1" x14ac:dyDescent="0.25">
      <c r="N758" s="85"/>
    </row>
    <row r="759" spans="14:14" ht="12.75" customHeight="1" x14ac:dyDescent="0.25">
      <c r="N759" s="85"/>
    </row>
    <row r="760" spans="14:14" ht="12.75" customHeight="1" x14ac:dyDescent="0.25">
      <c r="N760" s="85"/>
    </row>
    <row r="761" spans="14:14" ht="12.75" customHeight="1" x14ac:dyDescent="0.25">
      <c r="N761" s="85"/>
    </row>
    <row r="762" spans="14:14" ht="12.75" customHeight="1" x14ac:dyDescent="0.25">
      <c r="N762" s="85"/>
    </row>
    <row r="763" spans="14:14" ht="12.75" customHeight="1" x14ac:dyDescent="0.25">
      <c r="N763" s="85"/>
    </row>
    <row r="764" spans="14:14" ht="12.75" customHeight="1" x14ac:dyDescent="0.25">
      <c r="N764" s="85"/>
    </row>
    <row r="765" spans="14:14" ht="12.75" customHeight="1" x14ac:dyDescent="0.25">
      <c r="N765" s="85"/>
    </row>
    <row r="766" spans="14:14" ht="12.75" customHeight="1" x14ac:dyDescent="0.25">
      <c r="N766" s="85"/>
    </row>
    <row r="767" spans="14:14" ht="12.75" customHeight="1" x14ac:dyDescent="0.25">
      <c r="N767" s="85"/>
    </row>
    <row r="768" spans="14:14" ht="12.75" customHeight="1" x14ac:dyDescent="0.25">
      <c r="N768" s="85"/>
    </row>
    <row r="769" spans="14:14" ht="12.75" customHeight="1" x14ac:dyDescent="0.25">
      <c r="N769" s="85"/>
    </row>
    <row r="770" spans="14:14" ht="12.75" customHeight="1" x14ac:dyDescent="0.25">
      <c r="N770" s="85"/>
    </row>
    <row r="771" spans="14:14" ht="12.75" customHeight="1" x14ac:dyDescent="0.25">
      <c r="N771" s="85"/>
    </row>
    <row r="772" spans="14:14" ht="12.75" customHeight="1" x14ac:dyDescent="0.25">
      <c r="N772" s="85"/>
    </row>
    <row r="773" spans="14:14" ht="12.75" customHeight="1" x14ac:dyDescent="0.25">
      <c r="N773" s="85"/>
    </row>
    <row r="774" spans="14:14" ht="12.75" customHeight="1" x14ac:dyDescent="0.25">
      <c r="N774" s="85"/>
    </row>
    <row r="775" spans="14:14" ht="12.75" customHeight="1" x14ac:dyDescent="0.25">
      <c r="N775" s="85"/>
    </row>
    <row r="776" spans="14:14" ht="12.75" customHeight="1" x14ac:dyDescent="0.25">
      <c r="N776" s="85"/>
    </row>
    <row r="777" spans="14:14" ht="12.75" customHeight="1" x14ac:dyDescent="0.25">
      <c r="N777" s="85"/>
    </row>
    <row r="778" spans="14:14" ht="12.75" customHeight="1" x14ac:dyDescent="0.25">
      <c r="N778" s="85"/>
    </row>
    <row r="779" spans="14:14" ht="12.75" customHeight="1" x14ac:dyDescent="0.25">
      <c r="N779" s="85"/>
    </row>
    <row r="780" spans="14:14" ht="12.75" customHeight="1" x14ac:dyDescent="0.25">
      <c r="N780" s="85"/>
    </row>
    <row r="781" spans="14:14" ht="12.75" customHeight="1" x14ac:dyDescent="0.25">
      <c r="N781" s="85"/>
    </row>
    <row r="782" spans="14:14" ht="12.75" customHeight="1" x14ac:dyDescent="0.25">
      <c r="N782" s="85"/>
    </row>
    <row r="783" spans="14:14" ht="12.75" customHeight="1" x14ac:dyDescent="0.25">
      <c r="N783" s="85"/>
    </row>
    <row r="784" spans="14:14" ht="12.75" customHeight="1" x14ac:dyDescent="0.25">
      <c r="N784" s="85"/>
    </row>
    <row r="785" spans="14:14" ht="12.75" customHeight="1" x14ac:dyDescent="0.25">
      <c r="N785" s="85"/>
    </row>
    <row r="786" spans="14:14" ht="12.75" customHeight="1" x14ac:dyDescent="0.25">
      <c r="N786" s="85"/>
    </row>
    <row r="787" spans="14:14" ht="12.75" customHeight="1" x14ac:dyDescent="0.25">
      <c r="N787" s="85"/>
    </row>
    <row r="788" spans="14:14" ht="12.75" customHeight="1" x14ac:dyDescent="0.25">
      <c r="N788" s="85"/>
    </row>
    <row r="789" spans="14:14" ht="12.75" customHeight="1" x14ac:dyDescent="0.25">
      <c r="N789" s="85"/>
    </row>
    <row r="790" spans="14:14" ht="12.75" customHeight="1" x14ac:dyDescent="0.25">
      <c r="N790" s="85"/>
    </row>
    <row r="791" spans="14:14" ht="12.75" customHeight="1" x14ac:dyDescent="0.25">
      <c r="N791" s="85"/>
    </row>
    <row r="792" spans="14:14" ht="12.75" customHeight="1" x14ac:dyDescent="0.25">
      <c r="N792" s="85"/>
    </row>
    <row r="793" spans="14:14" ht="12.75" customHeight="1" x14ac:dyDescent="0.25">
      <c r="N793" s="85"/>
    </row>
    <row r="794" spans="14:14" ht="12.75" customHeight="1" x14ac:dyDescent="0.25">
      <c r="N794" s="85"/>
    </row>
    <row r="795" spans="14:14" ht="12.75" customHeight="1" x14ac:dyDescent="0.25">
      <c r="N795" s="85"/>
    </row>
    <row r="796" spans="14:14" ht="12.75" customHeight="1" x14ac:dyDescent="0.25">
      <c r="N796" s="85"/>
    </row>
    <row r="797" spans="14:14" ht="12.75" customHeight="1" x14ac:dyDescent="0.25">
      <c r="N797" s="85"/>
    </row>
    <row r="798" spans="14:14" ht="12.75" customHeight="1" x14ac:dyDescent="0.25">
      <c r="N798" s="85"/>
    </row>
    <row r="799" spans="14:14" ht="12.75" customHeight="1" x14ac:dyDescent="0.25">
      <c r="N799" s="85"/>
    </row>
    <row r="800" spans="14:14" ht="12.75" customHeight="1" x14ac:dyDescent="0.25">
      <c r="N800" s="85"/>
    </row>
    <row r="801" spans="14:14" ht="12.75" customHeight="1" x14ac:dyDescent="0.25">
      <c r="N801" s="85"/>
    </row>
    <row r="802" spans="14:14" ht="12.75" customHeight="1" x14ac:dyDescent="0.25">
      <c r="N802" s="85"/>
    </row>
    <row r="803" spans="14:14" ht="12.75" customHeight="1" x14ac:dyDescent="0.25">
      <c r="N803" s="85"/>
    </row>
    <row r="804" spans="14:14" ht="12.75" customHeight="1" x14ac:dyDescent="0.25">
      <c r="N804" s="85"/>
    </row>
    <row r="805" spans="14:14" ht="12.75" customHeight="1" x14ac:dyDescent="0.25">
      <c r="N805" s="85"/>
    </row>
    <row r="806" spans="14:14" ht="12.75" customHeight="1" x14ac:dyDescent="0.25">
      <c r="N806" s="85"/>
    </row>
    <row r="807" spans="14:14" ht="12.75" customHeight="1" x14ac:dyDescent="0.25">
      <c r="N807" s="85"/>
    </row>
    <row r="808" spans="14:14" ht="12.75" customHeight="1" x14ac:dyDescent="0.25">
      <c r="N808" s="85"/>
    </row>
    <row r="809" spans="14:14" ht="12.75" customHeight="1" x14ac:dyDescent="0.25">
      <c r="N809" s="85"/>
    </row>
    <row r="810" spans="14:14" ht="12.75" customHeight="1" x14ac:dyDescent="0.25">
      <c r="N810" s="85"/>
    </row>
    <row r="811" spans="14:14" ht="12.75" customHeight="1" x14ac:dyDescent="0.25">
      <c r="N811" s="85"/>
    </row>
    <row r="812" spans="14:14" ht="12.75" customHeight="1" x14ac:dyDescent="0.25">
      <c r="N812" s="85"/>
    </row>
    <row r="813" spans="14:14" ht="12.75" customHeight="1" x14ac:dyDescent="0.25">
      <c r="N813" s="85"/>
    </row>
    <row r="814" spans="14:14" ht="12.75" customHeight="1" x14ac:dyDescent="0.25">
      <c r="N814" s="85"/>
    </row>
    <row r="815" spans="14:14" ht="12.75" customHeight="1" x14ac:dyDescent="0.25">
      <c r="N815" s="85"/>
    </row>
    <row r="816" spans="14:14" ht="12.75" customHeight="1" x14ac:dyDescent="0.25">
      <c r="N816" s="85"/>
    </row>
    <row r="817" spans="14:14" ht="12.75" customHeight="1" x14ac:dyDescent="0.25">
      <c r="N817" s="85"/>
    </row>
    <row r="818" spans="14:14" ht="12.75" customHeight="1" x14ac:dyDescent="0.25">
      <c r="N818" s="85"/>
    </row>
    <row r="819" spans="14:14" ht="12.75" customHeight="1" x14ac:dyDescent="0.25">
      <c r="N819" s="85"/>
    </row>
    <row r="820" spans="14:14" ht="12.75" customHeight="1" x14ac:dyDescent="0.25">
      <c r="N820" s="85"/>
    </row>
    <row r="821" spans="14:14" ht="12.75" customHeight="1" x14ac:dyDescent="0.25">
      <c r="N821" s="85"/>
    </row>
    <row r="822" spans="14:14" ht="12.75" customHeight="1" x14ac:dyDescent="0.25">
      <c r="N822" s="85"/>
    </row>
    <row r="823" spans="14:14" ht="12.75" customHeight="1" x14ac:dyDescent="0.25">
      <c r="N823" s="85"/>
    </row>
    <row r="824" spans="14:14" ht="12.75" customHeight="1" x14ac:dyDescent="0.25">
      <c r="N824" s="85"/>
    </row>
    <row r="825" spans="14:14" ht="12.75" customHeight="1" x14ac:dyDescent="0.25">
      <c r="N825" s="85"/>
    </row>
    <row r="826" spans="14:14" ht="12.75" customHeight="1" x14ac:dyDescent="0.25">
      <c r="N826" s="85"/>
    </row>
    <row r="827" spans="14:14" ht="12.75" customHeight="1" x14ac:dyDescent="0.25">
      <c r="N827" s="85"/>
    </row>
    <row r="828" spans="14:14" ht="12.75" customHeight="1" x14ac:dyDescent="0.25">
      <c r="N828" s="85"/>
    </row>
    <row r="829" spans="14:14" ht="12.75" customHeight="1" x14ac:dyDescent="0.25">
      <c r="N829" s="85"/>
    </row>
    <row r="830" spans="14:14" ht="12.75" customHeight="1" x14ac:dyDescent="0.25">
      <c r="N830" s="85"/>
    </row>
    <row r="831" spans="14:14" ht="12.75" customHeight="1" x14ac:dyDescent="0.25">
      <c r="N831" s="85"/>
    </row>
    <row r="832" spans="14:14" ht="12.75" customHeight="1" x14ac:dyDescent="0.25">
      <c r="N832" s="85"/>
    </row>
    <row r="833" spans="14:14" ht="12.75" customHeight="1" x14ac:dyDescent="0.25">
      <c r="N833" s="85"/>
    </row>
    <row r="834" spans="14:14" ht="12.75" customHeight="1" x14ac:dyDescent="0.25">
      <c r="N834" s="85"/>
    </row>
    <row r="835" spans="14:14" ht="12.75" customHeight="1" x14ac:dyDescent="0.25">
      <c r="N835" s="85"/>
    </row>
    <row r="836" spans="14:14" ht="12.75" customHeight="1" x14ac:dyDescent="0.25">
      <c r="N836" s="85"/>
    </row>
    <row r="837" spans="14:14" ht="12.75" customHeight="1" x14ac:dyDescent="0.25">
      <c r="N837" s="85"/>
    </row>
    <row r="838" spans="14:14" ht="12.75" customHeight="1" x14ac:dyDescent="0.25">
      <c r="N838" s="85"/>
    </row>
    <row r="839" spans="14:14" ht="12.75" customHeight="1" x14ac:dyDescent="0.25">
      <c r="N839" s="85"/>
    </row>
    <row r="840" spans="14:14" ht="12.75" customHeight="1" x14ac:dyDescent="0.25">
      <c r="N840" s="85"/>
    </row>
    <row r="841" spans="14:14" ht="12.75" customHeight="1" x14ac:dyDescent="0.25">
      <c r="N841" s="85"/>
    </row>
    <row r="842" spans="14:14" ht="12.75" customHeight="1" x14ac:dyDescent="0.25">
      <c r="N842" s="85"/>
    </row>
    <row r="843" spans="14:14" ht="12.75" customHeight="1" x14ac:dyDescent="0.25">
      <c r="N843" s="85"/>
    </row>
    <row r="844" spans="14:14" ht="12.75" customHeight="1" x14ac:dyDescent="0.25">
      <c r="N844" s="85"/>
    </row>
    <row r="845" spans="14:14" ht="12.75" customHeight="1" x14ac:dyDescent="0.25">
      <c r="N845" s="85"/>
    </row>
    <row r="846" spans="14:14" ht="12.75" customHeight="1" x14ac:dyDescent="0.25">
      <c r="N846" s="85"/>
    </row>
    <row r="847" spans="14:14" ht="12.75" customHeight="1" x14ac:dyDescent="0.25">
      <c r="N847" s="85"/>
    </row>
    <row r="848" spans="14:14" ht="12.75" customHeight="1" x14ac:dyDescent="0.25">
      <c r="N848" s="85"/>
    </row>
    <row r="849" spans="14:14" ht="12.75" customHeight="1" x14ac:dyDescent="0.25">
      <c r="N849" s="85"/>
    </row>
    <row r="850" spans="14:14" ht="12.75" customHeight="1" x14ac:dyDescent="0.25">
      <c r="N850" s="85"/>
    </row>
    <row r="851" spans="14:14" ht="12.75" customHeight="1" x14ac:dyDescent="0.25">
      <c r="N851" s="85"/>
    </row>
    <row r="852" spans="14:14" ht="12.75" customHeight="1" x14ac:dyDescent="0.25">
      <c r="N852" s="85"/>
    </row>
    <row r="853" spans="14:14" ht="12.75" customHeight="1" x14ac:dyDescent="0.25">
      <c r="N853" s="85"/>
    </row>
    <row r="854" spans="14:14" ht="12.75" customHeight="1" x14ac:dyDescent="0.25">
      <c r="N854" s="85"/>
    </row>
    <row r="855" spans="14:14" ht="12.75" customHeight="1" x14ac:dyDescent="0.25">
      <c r="N855" s="85"/>
    </row>
    <row r="856" spans="14:14" ht="12.75" customHeight="1" x14ac:dyDescent="0.25">
      <c r="N856" s="85"/>
    </row>
    <row r="857" spans="14:14" ht="12.75" customHeight="1" x14ac:dyDescent="0.25">
      <c r="N857" s="85"/>
    </row>
    <row r="858" spans="14:14" ht="12.75" customHeight="1" x14ac:dyDescent="0.25">
      <c r="N858" s="85"/>
    </row>
    <row r="859" spans="14:14" ht="12.75" customHeight="1" x14ac:dyDescent="0.25">
      <c r="N859" s="85"/>
    </row>
    <row r="860" spans="14:14" ht="12.75" customHeight="1" x14ac:dyDescent="0.25">
      <c r="N860" s="85"/>
    </row>
    <row r="861" spans="14:14" ht="12.75" customHeight="1" x14ac:dyDescent="0.25">
      <c r="N861" s="85"/>
    </row>
    <row r="862" spans="14:14" ht="12.75" customHeight="1" x14ac:dyDescent="0.25">
      <c r="N862" s="85"/>
    </row>
    <row r="863" spans="14:14" ht="12.75" customHeight="1" x14ac:dyDescent="0.25">
      <c r="N863" s="85"/>
    </row>
    <row r="864" spans="14:14" ht="12.75" customHeight="1" x14ac:dyDescent="0.25">
      <c r="N864" s="85"/>
    </row>
    <row r="865" spans="14:14" ht="12.75" customHeight="1" x14ac:dyDescent="0.25">
      <c r="N865" s="85"/>
    </row>
    <row r="866" spans="14:14" ht="12.75" customHeight="1" x14ac:dyDescent="0.25">
      <c r="N866" s="85"/>
    </row>
    <row r="867" spans="14:14" ht="12.75" customHeight="1" x14ac:dyDescent="0.25">
      <c r="N867" s="85"/>
    </row>
    <row r="868" spans="14:14" ht="12.75" customHeight="1" x14ac:dyDescent="0.25">
      <c r="N868" s="85"/>
    </row>
    <row r="869" spans="14:14" ht="12.75" customHeight="1" x14ac:dyDescent="0.25">
      <c r="N869" s="85"/>
    </row>
    <row r="870" spans="14:14" ht="12.75" customHeight="1" x14ac:dyDescent="0.25">
      <c r="N870" s="85"/>
    </row>
    <row r="871" spans="14:14" ht="12.75" customHeight="1" x14ac:dyDescent="0.25">
      <c r="N871" s="85"/>
    </row>
    <row r="872" spans="14:14" ht="12.75" customHeight="1" x14ac:dyDescent="0.25">
      <c r="N872" s="85"/>
    </row>
    <row r="873" spans="14:14" ht="12.75" customHeight="1" x14ac:dyDescent="0.25">
      <c r="N873" s="85"/>
    </row>
    <row r="874" spans="14:14" ht="12.75" customHeight="1" x14ac:dyDescent="0.25">
      <c r="N874" s="85"/>
    </row>
    <row r="875" spans="14:14" ht="12.75" customHeight="1" x14ac:dyDescent="0.25">
      <c r="N875" s="85"/>
    </row>
    <row r="876" spans="14:14" ht="12.75" customHeight="1" x14ac:dyDescent="0.25">
      <c r="N876" s="85"/>
    </row>
    <row r="877" spans="14:14" ht="12.75" customHeight="1" x14ac:dyDescent="0.25">
      <c r="N877" s="85"/>
    </row>
    <row r="878" spans="14:14" ht="12.75" customHeight="1" x14ac:dyDescent="0.25">
      <c r="N878" s="85"/>
    </row>
    <row r="879" spans="14:14" ht="12.75" customHeight="1" x14ac:dyDescent="0.25">
      <c r="N879" s="85"/>
    </row>
    <row r="880" spans="14:14" ht="12.75" customHeight="1" x14ac:dyDescent="0.25">
      <c r="N880" s="85"/>
    </row>
    <row r="881" spans="14:14" ht="12.75" customHeight="1" x14ac:dyDescent="0.25">
      <c r="N881" s="85"/>
    </row>
    <row r="882" spans="14:14" ht="12.75" customHeight="1" x14ac:dyDescent="0.25">
      <c r="N882" s="85"/>
    </row>
    <row r="883" spans="14:14" ht="12.75" customHeight="1" x14ac:dyDescent="0.25">
      <c r="N883" s="85"/>
    </row>
    <row r="884" spans="14:14" ht="12.75" customHeight="1" x14ac:dyDescent="0.25">
      <c r="N884" s="85"/>
    </row>
    <row r="885" spans="14:14" ht="12.75" customHeight="1" x14ac:dyDescent="0.25">
      <c r="N885" s="85"/>
    </row>
    <row r="886" spans="14:14" ht="12.75" customHeight="1" x14ac:dyDescent="0.25">
      <c r="N886" s="85"/>
    </row>
    <row r="887" spans="14:14" ht="12.75" customHeight="1" x14ac:dyDescent="0.25">
      <c r="N887" s="85"/>
    </row>
    <row r="888" spans="14:14" ht="12.75" customHeight="1" x14ac:dyDescent="0.25">
      <c r="N888" s="85"/>
    </row>
    <row r="889" spans="14:14" ht="12.75" customHeight="1" x14ac:dyDescent="0.25">
      <c r="N889" s="85"/>
    </row>
    <row r="890" spans="14:14" ht="12.75" customHeight="1" x14ac:dyDescent="0.25">
      <c r="N890" s="85"/>
    </row>
    <row r="891" spans="14:14" ht="12.75" customHeight="1" x14ac:dyDescent="0.25">
      <c r="N891" s="85"/>
    </row>
    <row r="892" spans="14:14" ht="12.75" customHeight="1" x14ac:dyDescent="0.25">
      <c r="N892" s="85"/>
    </row>
    <row r="893" spans="14:14" ht="12.75" customHeight="1" x14ac:dyDescent="0.25">
      <c r="N893" s="85"/>
    </row>
    <row r="894" spans="14:14" ht="12.75" customHeight="1" x14ac:dyDescent="0.25">
      <c r="N894" s="85"/>
    </row>
    <row r="895" spans="14:14" ht="12.75" customHeight="1" x14ac:dyDescent="0.25">
      <c r="N895" s="85"/>
    </row>
    <row r="896" spans="14:14" ht="12.75" customHeight="1" x14ac:dyDescent="0.25">
      <c r="N896" s="85"/>
    </row>
    <row r="897" spans="14:14" ht="12.75" customHeight="1" x14ac:dyDescent="0.25">
      <c r="N897" s="85"/>
    </row>
    <row r="898" spans="14:14" ht="12.75" customHeight="1" x14ac:dyDescent="0.25">
      <c r="N898" s="85"/>
    </row>
    <row r="899" spans="14:14" ht="12.75" customHeight="1" x14ac:dyDescent="0.25">
      <c r="N899" s="85"/>
    </row>
    <row r="900" spans="14:14" ht="12.75" customHeight="1" x14ac:dyDescent="0.25">
      <c r="N900" s="85"/>
    </row>
    <row r="901" spans="14:14" ht="12.75" customHeight="1" x14ac:dyDescent="0.25">
      <c r="N901" s="85"/>
    </row>
    <row r="902" spans="14:14" ht="12.75" customHeight="1" x14ac:dyDescent="0.25">
      <c r="N902" s="85"/>
    </row>
    <row r="903" spans="14:14" ht="12.75" customHeight="1" x14ac:dyDescent="0.25">
      <c r="N903" s="85"/>
    </row>
    <row r="904" spans="14:14" ht="12.75" customHeight="1" x14ac:dyDescent="0.25">
      <c r="N904" s="85"/>
    </row>
    <row r="905" spans="14:14" ht="12.75" customHeight="1" x14ac:dyDescent="0.25">
      <c r="N905" s="85"/>
    </row>
    <row r="906" spans="14:14" ht="12.75" customHeight="1" x14ac:dyDescent="0.25">
      <c r="N906" s="85"/>
    </row>
    <row r="907" spans="14:14" ht="12.75" customHeight="1" x14ac:dyDescent="0.25">
      <c r="N907" s="85"/>
    </row>
    <row r="908" spans="14:14" ht="12.75" customHeight="1" x14ac:dyDescent="0.25">
      <c r="N908" s="85"/>
    </row>
    <row r="909" spans="14:14" ht="12.75" customHeight="1" x14ac:dyDescent="0.25">
      <c r="N909" s="85"/>
    </row>
    <row r="910" spans="14:14" ht="12.75" customHeight="1" x14ac:dyDescent="0.25">
      <c r="N910" s="85"/>
    </row>
    <row r="911" spans="14:14" ht="12.75" customHeight="1" x14ac:dyDescent="0.25">
      <c r="N911" s="85"/>
    </row>
    <row r="912" spans="14:14" ht="12.75" customHeight="1" x14ac:dyDescent="0.25">
      <c r="N912" s="85"/>
    </row>
    <row r="913" spans="14:14" ht="12.75" customHeight="1" x14ac:dyDescent="0.25">
      <c r="N913" s="85"/>
    </row>
    <row r="914" spans="14:14" ht="12.75" customHeight="1" x14ac:dyDescent="0.25">
      <c r="N914" s="85"/>
    </row>
    <row r="915" spans="14:14" ht="12.75" customHeight="1" x14ac:dyDescent="0.25">
      <c r="N915" s="85"/>
    </row>
    <row r="916" spans="14:14" ht="12.75" customHeight="1" x14ac:dyDescent="0.25">
      <c r="N916" s="85"/>
    </row>
    <row r="917" spans="14:14" ht="12.75" customHeight="1" x14ac:dyDescent="0.25">
      <c r="N917" s="85"/>
    </row>
    <row r="918" spans="14:14" ht="12.75" customHeight="1" x14ac:dyDescent="0.25">
      <c r="N918" s="85"/>
    </row>
    <row r="919" spans="14:14" ht="12.75" customHeight="1" x14ac:dyDescent="0.25">
      <c r="N919" s="85"/>
    </row>
    <row r="920" spans="14:14" ht="12.75" customHeight="1" x14ac:dyDescent="0.25">
      <c r="N920" s="85"/>
    </row>
    <row r="921" spans="14:14" ht="12.75" customHeight="1" x14ac:dyDescent="0.25">
      <c r="N921" s="85"/>
    </row>
    <row r="922" spans="14:14" ht="12.75" customHeight="1" x14ac:dyDescent="0.25">
      <c r="N922" s="85"/>
    </row>
    <row r="923" spans="14:14" ht="12.75" customHeight="1" x14ac:dyDescent="0.25">
      <c r="N923" s="85"/>
    </row>
    <row r="924" spans="14:14" ht="12.75" customHeight="1" x14ac:dyDescent="0.25">
      <c r="N924" s="85"/>
    </row>
    <row r="925" spans="14:14" ht="12.75" customHeight="1" x14ac:dyDescent="0.25">
      <c r="N925" s="85"/>
    </row>
    <row r="926" spans="14:14" ht="12.75" customHeight="1" x14ac:dyDescent="0.25">
      <c r="N926" s="85"/>
    </row>
    <row r="927" spans="14:14" ht="12.75" customHeight="1" x14ac:dyDescent="0.25">
      <c r="N927" s="85"/>
    </row>
    <row r="928" spans="14:14" ht="12.75" customHeight="1" x14ac:dyDescent="0.25">
      <c r="N928" s="85"/>
    </row>
    <row r="929" spans="14:14" ht="12.75" customHeight="1" x14ac:dyDescent="0.25">
      <c r="N929" s="85"/>
    </row>
    <row r="930" spans="14:14" ht="12.75" customHeight="1" x14ac:dyDescent="0.25">
      <c r="N930" s="85"/>
    </row>
    <row r="931" spans="14:14" ht="12.75" customHeight="1" x14ac:dyDescent="0.25">
      <c r="N931" s="85"/>
    </row>
    <row r="932" spans="14:14" ht="12.75" customHeight="1" x14ac:dyDescent="0.25">
      <c r="N932" s="85"/>
    </row>
    <row r="933" spans="14:14" ht="12.75" customHeight="1" x14ac:dyDescent="0.25">
      <c r="N933" s="85"/>
    </row>
    <row r="934" spans="14:14" ht="12.75" customHeight="1" x14ac:dyDescent="0.25">
      <c r="N934" s="85"/>
    </row>
    <row r="935" spans="14:14" ht="12.75" customHeight="1" x14ac:dyDescent="0.25">
      <c r="N935" s="85"/>
    </row>
    <row r="936" spans="14:14" ht="12.75" customHeight="1" x14ac:dyDescent="0.25">
      <c r="N936" s="85"/>
    </row>
    <row r="937" spans="14:14" ht="12.75" customHeight="1" x14ac:dyDescent="0.25">
      <c r="N937" s="85"/>
    </row>
    <row r="938" spans="14:14" ht="12.75" customHeight="1" x14ac:dyDescent="0.25">
      <c r="N938" s="85"/>
    </row>
    <row r="939" spans="14:14" ht="12.75" customHeight="1" x14ac:dyDescent="0.25">
      <c r="N939" s="85"/>
    </row>
    <row r="940" spans="14:14" ht="12.75" customHeight="1" x14ac:dyDescent="0.25">
      <c r="N940" s="85"/>
    </row>
    <row r="941" spans="14:14" ht="12.75" customHeight="1" x14ac:dyDescent="0.25">
      <c r="N941" s="85"/>
    </row>
    <row r="942" spans="14:14" ht="12.75" customHeight="1" x14ac:dyDescent="0.25">
      <c r="N942" s="85"/>
    </row>
    <row r="943" spans="14:14" ht="12.75" customHeight="1" x14ac:dyDescent="0.25">
      <c r="N943" s="85"/>
    </row>
    <row r="944" spans="14:14" ht="12.75" customHeight="1" x14ac:dyDescent="0.25">
      <c r="N944" s="85"/>
    </row>
    <row r="945" spans="14:14" ht="12.75" customHeight="1" x14ac:dyDescent="0.25">
      <c r="N945" s="85"/>
    </row>
    <row r="946" spans="14:14" ht="12.75" customHeight="1" x14ac:dyDescent="0.25">
      <c r="N946" s="85"/>
    </row>
    <row r="947" spans="14:14" ht="12.75" customHeight="1" x14ac:dyDescent="0.25">
      <c r="N947" s="85"/>
    </row>
    <row r="948" spans="14:14" ht="12.75" customHeight="1" x14ac:dyDescent="0.25">
      <c r="N948" s="85"/>
    </row>
    <row r="949" spans="14:14" ht="12.75" customHeight="1" x14ac:dyDescent="0.25">
      <c r="N949" s="85"/>
    </row>
    <row r="950" spans="14:14" ht="12.75" customHeight="1" x14ac:dyDescent="0.25">
      <c r="N950" s="85"/>
    </row>
    <row r="951" spans="14:14" ht="12.75" customHeight="1" x14ac:dyDescent="0.25">
      <c r="N951" s="85"/>
    </row>
    <row r="952" spans="14:14" ht="12.75" customHeight="1" x14ac:dyDescent="0.25">
      <c r="N952" s="85"/>
    </row>
    <row r="953" spans="14:14" ht="12.75" customHeight="1" x14ac:dyDescent="0.25">
      <c r="N953" s="85"/>
    </row>
    <row r="954" spans="14:14" ht="12.75" customHeight="1" x14ac:dyDescent="0.25">
      <c r="N954" s="85"/>
    </row>
    <row r="955" spans="14:14" ht="12.75" customHeight="1" x14ac:dyDescent="0.25">
      <c r="N955" s="85"/>
    </row>
    <row r="956" spans="14:14" ht="12.75" customHeight="1" x14ac:dyDescent="0.25">
      <c r="N956" s="85"/>
    </row>
    <row r="957" spans="14:14" ht="12.75" customHeight="1" x14ac:dyDescent="0.25">
      <c r="N957" s="85"/>
    </row>
    <row r="958" spans="14:14" ht="12.75" customHeight="1" x14ac:dyDescent="0.25">
      <c r="N958" s="85"/>
    </row>
    <row r="959" spans="14:14" ht="12.75" customHeight="1" x14ac:dyDescent="0.25">
      <c r="N959" s="85"/>
    </row>
    <row r="960" spans="14:14" ht="12.75" customHeight="1" x14ac:dyDescent="0.25">
      <c r="N960" s="85"/>
    </row>
    <row r="961" spans="14:14" ht="12.75" customHeight="1" x14ac:dyDescent="0.25">
      <c r="N961" s="85"/>
    </row>
    <row r="962" spans="14:14" ht="12.75" customHeight="1" x14ac:dyDescent="0.25">
      <c r="N962" s="85"/>
    </row>
    <row r="963" spans="14:14" ht="12.75" customHeight="1" x14ac:dyDescent="0.25">
      <c r="N963" s="85"/>
    </row>
    <row r="964" spans="14:14" ht="12.75" customHeight="1" x14ac:dyDescent="0.25">
      <c r="N964" s="85"/>
    </row>
    <row r="965" spans="14:14" ht="12.75" customHeight="1" x14ac:dyDescent="0.25">
      <c r="N965" s="85"/>
    </row>
    <row r="966" spans="14:14" ht="12.75" customHeight="1" x14ac:dyDescent="0.25">
      <c r="N966" s="85"/>
    </row>
    <row r="967" spans="14:14" ht="12.75" customHeight="1" x14ac:dyDescent="0.25">
      <c r="N967" s="85"/>
    </row>
    <row r="968" spans="14:14" ht="12.75" customHeight="1" x14ac:dyDescent="0.25">
      <c r="N968" s="85"/>
    </row>
    <row r="969" spans="14:14" ht="12.75" customHeight="1" x14ac:dyDescent="0.25">
      <c r="N969" s="85"/>
    </row>
    <row r="970" spans="14:14" ht="12.75" customHeight="1" x14ac:dyDescent="0.25">
      <c r="N970" s="85"/>
    </row>
    <row r="971" spans="14:14" ht="12.75" customHeight="1" x14ac:dyDescent="0.25">
      <c r="N971" s="85"/>
    </row>
    <row r="972" spans="14:14" ht="12.75" customHeight="1" x14ac:dyDescent="0.25">
      <c r="N972" s="85"/>
    </row>
    <row r="973" spans="14:14" ht="12.75" customHeight="1" x14ac:dyDescent="0.25">
      <c r="N973" s="85"/>
    </row>
    <row r="974" spans="14:14" ht="12.75" customHeight="1" x14ac:dyDescent="0.25">
      <c r="N974" s="85"/>
    </row>
    <row r="975" spans="14:14" ht="12.75" customHeight="1" x14ac:dyDescent="0.25">
      <c r="N975" s="85"/>
    </row>
    <row r="976" spans="14:14" ht="12.75" customHeight="1" x14ac:dyDescent="0.25">
      <c r="N976" s="85"/>
    </row>
    <row r="977" spans="14:14" ht="12.75" customHeight="1" x14ac:dyDescent="0.25">
      <c r="N977" s="85"/>
    </row>
    <row r="978" spans="14:14" ht="12.75" customHeight="1" x14ac:dyDescent="0.25">
      <c r="N978" s="85"/>
    </row>
    <row r="979" spans="14:14" ht="12.75" customHeight="1" x14ac:dyDescent="0.25">
      <c r="N979" s="85"/>
    </row>
    <row r="980" spans="14:14" ht="12.75" customHeight="1" x14ac:dyDescent="0.25">
      <c r="N980" s="85"/>
    </row>
    <row r="981" spans="14:14" ht="12.75" customHeight="1" x14ac:dyDescent="0.25">
      <c r="N981" s="85"/>
    </row>
    <row r="982" spans="14:14" ht="12.75" customHeight="1" x14ac:dyDescent="0.25">
      <c r="N982" s="85"/>
    </row>
    <row r="983" spans="14:14" ht="12.75" customHeight="1" x14ac:dyDescent="0.25">
      <c r="N983" s="85"/>
    </row>
    <row r="984" spans="14:14" ht="12.75" customHeight="1" x14ac:dyDescent="0.25">
      <c r="N984" s="85"/>
    </row>
    <row r="985" spans="14:14" ht="12.75" customHeight="1" x14ac:dyDescent="0.25">
      <c r="N985" s="85"/>
    </row>
    <row r="986" spans="14:14" ht="12.75" customHeight="1" x14ac:dyDescent="0.25">
      <c r="N986" s="85"/>
    </row>
    <row r="987" spans="14:14" ht="12.75" customHeight="1" x14ac:dyDescent="0.25">
      <c r="N987" s="85"/>
    </row>
    <row r="988" spans="14:14" ht="12.75" customHeight="1" x14ac:dyDescent="0.25">
      <c r="N988" s="85"/>
    </row>
    <row r="989" spans="14:14" ht="12.75" customHeight="1" x14ac:dyDescent="0.25">
      <c r="N989" s="85"/>
    </row>
    <row r="990" spans="14:14" ht="12.75" customHeight="1" x14ac:dyDescent="0.25">
      <c r="N990" s="85"/>
    </row>
    <row r="991" spans="14:14" ht="12.75" customHeight="1" x14ac:dyDescent="0.25">
      <c r="N991" s="85"/>
    </row>
    <row r="992" spans="14:14" ht="12.75" customHeight="1" x14ac:dyDescent="0.25">
      <c r="N992" s="85"/>
    </row>
    <row r="993" spans="14:14" ht="12.75" customHeight="1" x14ac:dyDescent="0.25">
      <c r="N993" s="85"/>
    </row>
    <row r="994" spans="14:14" ht="12.75" customHeight="1" x14ac:dyDescent="0.25">
      <c r="N994" s="85"/>
    </row>
    <row r="995" spans="14:14" ht="12.75" customHeight="1" x14ac:dyDescent="0.25">
      <c r="N995" s="85"/>
    </row>
    <row r="996" spans="14:14" ht="12.75" customHeight="1" x14ac:dyDescent="0.25">
      <c r="N996" s="85"/>
    </row>
    <row r="997" spans="14:14" ht="12.75" customHeight="1" x14ac:dyDescent="0.25">
      <c r="N997" s="85"/>
    </row>
    <row r="998" spans="14:14" ht="12.75" customHeight="1" x14ac:dyDescent="0.25">
      <c r="N998" s="85"/>
    </row>
    <row r="999" spans="14:14" ht="12.75" customHeight="1" x14ac:dyDescent="0.25">
      <c r="N999" s="85"/>
    </row>
    <row r="1000" spans="14:14" ht="12.75" customHeight="1" x14ac:dyDescent="0.25">
      <c r="N1000" s="85"/>
    </row>
  </sheetData>
  <mergeCells count="1">
    <mergeCell ref="A6:B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FAF0-2251-4070-9F80-550C8788AFE9}">
  <sheetPr codeName="Munka1">
    <tabColor rgb="FF00FF00"/>
  </sheetPr>
  <dimension ref="A1:AK1000"/>
  <sheetViews>
    <sheetView tabSelected="1" workbookViewId="0">
      <selection activeCell="A3" sqref="A3"/>
    </sheetView>
  </sheetViews>
  <sheetFormatPr defaultColWidth="12.5546875" defaultRowHeight="15" customHeight="1" x14ac:dyDescent="0.25"/>
  <cols>
    <col min="1" max="1" width="5.44140625" style="218" customWidth="1"/>
    <col min="2" max="2" width="4.44140625" style="218" customWidth="1"/>
    <col min="3" max="3" width="8.33203125" style="218" customWidth="1"/>
    <col min="4" max="4" width="7.109375" style="218" customWidth="1"/>
    <col min="5" max="5" width="9.33203125" style="218" customWidth="1"/>
    <col min="6" max="6" width="7.109375" style="218" customWidth="1"/>
    <col min="7" max="7" width="9.33203125" style="218" customWidth="1"/>
    <col min="8" max="8" width="7.109375" style="218" customWidth="1"/>
    <col min="9" max="9" width="9.33203125" style="218" customWidth="1"/>
    <col min="10" max="10" width="8.44140625" style="218" customWidth="1"/>
    <col min="11" max="13" width="8.5546875" style="218" customWidth="1"/>
    <col min="14" max="14" width="8" style="218" customWidth="1"/>
    <col min="15" max="15" width="5.5546875" style="218" customWidth="1"/>
    <col min="16" max="16" width="4.5546875" style="218" customWidth="1"/>
    <col min="17" max="17" width="11.6640625" style="218" customWidth="1"/>
    <col min="18" max="24" width="8" style="218" customWidth="1"/>
    <col min="25" max="25" width="10.33203125" style="218" hidden="1" customWidth="1"/>
    <col min="26" max="37" width="8" style="218" hidden="1" customWidth="1"/>
    <col min="38" max="16384" width="12.5546875" style="218"/>
  </cols>
  <sheetData>
    <row r="1" spans="1:37" ht="26.25" customHeight="1" x14ac:dyDescent="0.25">
      <c r="A1" s="212" t="str">
        <f>[1]Altalanos!$A$6</f>
        <v>OB</v>
      </c>
      <c r="B1" s="213"/>
      <c r="C1" s="213"/>
      <c r="D1" s="213"/>
      <c r="E1" s="213"/>
      <c r="F1" s="213"/>
      <c r="G1" s="214"/>
      <c r="H1" s="215" t="s">
        <v>46</v>
      </c>
      <c r="I1" s="216"/>
      <c r="J1" s="217"/>
      <c r="L1" s="219"/>
      <c r="M1" s="220"/>
      <c r="N1" s="221"/>
      <c r="O1" s="221" t="s">
        <v>45</v>
      </c>
      <c r="P1" s="221"/>
      <c r="Q1" s="222"/>
      <c r="R1" s="221"/>
      <c r="S1" s="223"/>
      <c r="AB1" s="224" t="e">
        <f>IF(Y5=1,CONCATENATE(VLOOKUP(Y3,AA16:AH27,2)),CONCATENATE(VLOOKUP(Y3,AA2:AK13,2)))</f>
        <v>#N/A</v>
      </c>
      <c r="AC1" s="224" t="e">
        <f>IF(Y5=1,CONCATENATE(VLOOKUP(Y3,AA16:AK27,3)),CONCATENATE(VLOOKUP(Y3,AA2:AK13,3)))</f>
        <v>#N/A</v>
      </c>
      <c r="AD1" s="224" t="e">
        <f>IF(Y5=1,CONCATENATE(VLOOKUP(Y3,AA16:AK27,4)),CONCATENATE(VLOOKUP(Y3,AA2:AK13,4)))</f>
        <v>#N/A</v>
      </c>
      <c r="AE1" s="224" t="e">
        <f>IF(Y5=1,CONCATENATE(VLOOKUP(Y3,AA16:AK27,5)),CONCATENATE(VLOOKUP(Y3,AA2:AK13,5)))</f>
        <v>#N/A</v>
      </c>
      <c r="AF1" s="224" t="e">
        <f>IF(Y5=1,CONCATENATE(VLOOKUP(Y3,AA16:AK27,6)),CONCATENATE(VLOOKUP(Y3,AA2:AK13,6)))</f>
        <v>#N/A</v>
      </c>
      <c r="AG1" s="224" t="e">
        <f>IF(Y5=1,CONCATENATE(VLOOKUP(Y3,AA16:AK27,7)),CONCATENATE(VLOOKUP(Y3,AA2:AK13,7)))</f>
        <v>#N/A</v>
      </c>
      <c r="AH1" s="224" t="e">
        <f>IF(Y5=1,CONCATENATE(VLOOKUP(Y3,AA16:AK27,8)),CONCATENATE(VLOOKUP(Y3,AA2:AK13,8)))</f>
        <v>#N/A</v>
      </c>
      <c r="AI1" s="224" t="e">
        <f>IF(Y5=1,CONCATENATE(VLOOKUP(Y3,AA16:AK27,9)),CONCATENATE(VLOOKUP(Y3,AA2:AK13,9)))</f>
        <v>#N/A</v>
      </c>
      <c r="AJ1" s="224" t="e">
        <f>IF(Y5=1,CONCATENATE(VLOOKUP(Y3,AA16:AK27,10)),CONCATENATE(VLOOKUP(Y3,AA2:AK13,10)))</f>
        <v>#N/A</v>
      </c>
      <c r="AK1" s="224" t="e">
        <f>IF(Y5=1,CONCATENATE(VLOOKUP(Y3,AA16:AK27,11)),CONCATENATE(VLOOKUP(Y3,AA2:AK13,11)))</f>
        <v>#N/A</v>
      </c>
    </row>
    <row r="2" spans="1:37" ht="12.75" customHeight="1" x14ac:dyDescent="0.25">
      <c r="A2" s="225" t="s">
        <v>89</v>
      </c>
      <c r="B2" s="226"/>
      <c r="C2" s="226"/>
      <c r="D2" s="226"/>
      <c r="E2" s="226">
        <f>[1]Altalanos!$A$8</f>
        <v>0</v>
      </c>
      <c r="F2" s="226"/>
      <c r="G2" s="227"/>
      <c r="H2" s="228"/>
      <c r="I2" s="228"/>
      <c r="J2" s="229"/>
      <c r="K2" s="219"/>
      <c r="L2" s="219"/>
      <c r="M2" s="219"/>
      <c r="N2" s="230"/>
      <c r="O2" s="231"/>
      <c r="P2" s="230"/>
      <c r="Q2" s="231"/>
      <c r="R2" s="230"/>
      <c r="S2" s="223"/>
      <c r="Y2" s="232"/>
      <c r="Z2" s="233"/>
      <c r="AA2" s="233" t="s">
        <v>47</v>
      </c>
      <c r="AB2" s="234">
        <v>150</v>
      </c>
      <c r="AC2" s="234">
        <v>120</v>
      </c>
      <c r="AD2" s="234">
        <v>100</v>
      </c>
      <c r="AE2" s="234">
        <v>80</v>
      </c>
      <c r="AF2" s="234">
        <v>70</v>
      </c>
      <c r="AG2" s="234">
        <v>60</v>
      </c>
      <c r="AH2" s="234">
        <v>55</v>
      </c>
      <c r="AI2" s="234">
        <v>50</v>
      </c>
      <c r="AJ2" s="234">
        <v>45</v>
      </c>
      <c r="AK2" s="234">
        <v>40</v>
      </c>
    </row>
    <row r="3" spans="1:37" ht="12.75" customHeight="1" x14ac:dyDescent="0.25">
      <c r="A3" s="235" t="s">
        <v>18</v>
      </c>
      <c r="B3" s="235"/>
      <c r="C3" s="235"/>
      <c r="D3" s="235"/>
      <c r="E3" s="235" t="s">
        <v>11</v>
      </c>
      <c r="F3" s="235"/>
      <c r="G3" s="235"/>
      <c r="H3" s="235" t="s">
        <v>27</v>
      </c>
      <c r="I3" s="235"/>
      <c r="J3" s="236"/>
      <c r="K3" s="235"/>
      <c r="L3" s="237" t="s">
        <v>28</v>
      </c>
      <c r="M3" s="235"/>
      <c r="N3" s="238"/>
      <c r="O3" s="239"/>
      <c r="P3" s="238"/>
      <c r="Q3" s="232" t="s">
        <v>48</v>
      </c>
      <c r="R3" s="234" t="s">
        <v>49</v>
      </c>
      <c r="S3" s="223"/>
      <c r="Y3" s="232">
        <f>IF(H4="OB","A",IF(H4="IX","W",H4))</f>
        <v>0</v>
      </c>
      <c r="Z3" s="233"/>
      <c r="AA3" s="233" t="s">
        <v>50</v>
      </c>
      <c r="AB3" s="234">
        <v>120</v>
      </c>
      <c r="AC3" s="234">
        <v>90</v>
      </c>
      <c r="AD3" s="234">
        <v>65</v>
      </c>
      <c r="AE3" s="234">
        <v>55</v>
      </c>
      <c r="AF3" s="234">
        <v>50</v>
      </c>
      <c r="AG3" s="234">
        <v>45</v>
      </c>
      <c r="AH3" s="234">
        <v>40</v>
      </c>
      <c r="AI3" s="234">
        <v>35</v>
      </c>
      <c r="AJ3" s="234">
        <v>25</v>
      </c>
      <c r="AK3" s="234">
        <v>20</v>
      </c>
    </row>
    <row r="4" spans="1:37" ht="13.5" customHeight="1" thickBot="1" x14ac:dyDescent="0.3">
      <c r="A4" s="240">
        <f>[1]Altalanos!$A$10</f>
        <v>0</v>
      </c>
      <c r="B4" s="241"/>
      <c r="C4" s="241"/>
      <c r="D4" s="242"/>
      <c r="E4" s="243">
        <f>[1]Altalanos!$C$10</f>
        <v>0</v>
      </c>
      <c r="F4" s="243"/>
      <c r="G4" s="243"/>
      <c r="H4" s="243"/>
      <c r="I4" s="243"/>
      <c r="J4" s="244"/>
      <c r="K4" s="243"/>
      <c r="L4" s="245">
        <f>[1]Altalanos!$E$10</f>
        <v>0</v>
      </c>
      <c r="M4" s="243"/>
      <c r="N4" s="246"/>
      <c r="O4" s="247"/>
      <c r="P4" s="246"/>
      <c r="Q4" s="248" t="s">
        <v>51</v>
      </c>
      <c r="R4" s="249" t="s">
        <v>52</v>
      </c>
      <c r="S4" s="223"/>
      <c r="Y4" s="233"/>
      <c r="Z4" s="233"/>
      <c r="AA4" s="233" t="s">
        <v>53</v>
      </c>
      <c r="AB4" s="234">
        <v>90</v>
      </c>
      <c r="AC4" s="234">
        <v>60</v>
      </c>
      <c r="AD4" s="234">
        <v>45</v>
      </c>
      <c r="AE4" s="234">
        <v>34</v>
      </c>
      <c r="AF4" s="234">
        <v>27</v>
      </c>
      <c r="AG4" s="234">
        <v>22</v>
      </c>
      <c r="AH4" s="234">
        <v>18</v>
      </c>
      <c r="AI4" s="234">
        <v>15</v>
      </c>
      <c r="AJ4" s="234">
        <v>12</v>
      </c>
      <c r="AK4" s="234">
        <v>9</v>
      </c>
    </row>
    <row r="5" spans="1:37" ht="12.75" customHeight="1" x14ac:dyDescent="0.25">
      <c r="A5" s="250"/>
      <c r="B5" s="250" t="s">
        <v>31</v>
      </c>
      <c r="C5" s="250" t="s">
        <v>54</v>
      </c>
      <c r="D5" s="250" t="s">
        <v>30</v>
      </c>
      <c r="E5" s="250" t="s">
        <v>55</v>
      </c>
      <c r="F5" s="250"/>
      <c r="G5" s="250" t="s">
        <v>22</v>
      </c>
      <c r="H5" s="250"/>
      <c r="I5" s="250" t="s">
        <v>29</v>
      </c>
      <c r="J5" s="250"/>
      <c r="K5" s="251" t="s">
        <v>56</v>
      </c>
      <c r="L5" s="251" t="s">
        <v>57</v>
      </c>
      <c r="M5" s="251" t="s">
        <v>58</v>
      </c>
      <c r="N5" s="223"/>
      <c r="O5" s="223"/>
      <c r="P5" s="223"/>
      <c r="Q5" s="252" t="s">
        <v>59</v>
      </c>
      <c r="R5" s="253" t="s">
        <v>60</v>
      </c>
      <c r="S5" s="223"/>
      <c r="Y5" s="233">
        <f>IF(OR([1]Altalanos!$A$8="F1",[1]Altalanos!$A$8="F2",[1]Altalanos!$A$8="N1",[1]Altalanos!$A$8="N2"),1,2)</f>
        <v>2</v>
      </c>
      <c r="Z5" s="233"/>
      <c r="AA5" s="233" t="s">
        <v>61</v>
      </c>
      <c r="AB5" s="234">
        <v>60</v>
      </c>
      <c r="AC5" s="234">
        <v>40</v>
      </c>
      <c r="AD5" s="234">
        <v>30</v>
      </c>
      <c r="AE5" s="234">
        <v>20</v>
      </c>
      <c r="AF5" s="234">
        <v>18</v>
      </c>
      <c r="AG5" s="234">
        <v>15</v>
      </c>
      <c r="AH5" s="234">
        <v>12</v>
      </c>
      <c r="AI5" s="234">
        <v>10</v>
      </c>
      <c r="AJ5" s="234">
        <v>8</v>
      </c>
      <c r="AK5" s="234">
        <v>6</v>
      </c>
    </row>
    <row r="6" spans="1:37" ht="12.75" customHeight="1" x14ac:dyDescent="0.25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23"/>
      <c r="O6" s="223"/>
      <c r="P6" s="223"/>
      <c r="Q6" s="223"/>
      <c r="R6" s="223"/>
      <c r="S6" s="223"/>
      <c r="Y6" s="233"/>
      <c r="Z6" s="233"/>
      <c r="AA6" s="233" t="s">
        <v>62</v>
      </c>
      <c r="AB6" s="234">
        <v>40</v>
      </c>
      <c r="AC6" s="234">
        <v>25</v>
      </c>
      <c r="AD6" s="234">
        <v>18</v>
      </c>
      <c r="AE6" s="234">
        <v>13</v>
      </c>
      <c r="AF6" s="234">
        <v>10</v>
      </c>
      <c r="AG6" s="234">
        <v>8</v>
      </c>
      <c r="AH6" s="234">
        <v>6</v>
      </c>
      <c r="AI6" s="234">
        <v>5</v>
      </c>
      <c r="AJ6" s="234">
        <v>4</v>
      </c>
      <c r="AK6" s="234">
        <v>3</v>
      </c>
    </row>
    <row r="7" spans="1:37" ht="12.75" customHeight="1" x14ac:dyDescent="0.25">
      <c r="A7" s="255" t="s">
        <v>47</v>
      </c>
      <c r="B7" s="256"/>
      <c r="C7" s="257" t="str">
        <f>IF($B7="","",VLOOKUP($B7,'[1]1MD ELO'!$A$7:$O$22,5))</f>
        <v/>
      </c>
      <c r="D7" s="257" t="str">
        <f>IF($B7="","",VLOOKUP($B7,'[1]1MD ELO'!$A$7:$O$22,15))</f>
        <v/>
      </c>
      <c r="E7" s="258" t="s">
        <v>90</v>
      </c>
      <c r="F7" s="259"/>
      <c r="G7" s="258" t="str">
        <f>IF($B7="","",VLOOKUP($B7,'[1]1MD ELO'!$A$7:$O$22,3))</f>
        <v/>
      </c>
      <c r="H7" s="259"/>
      <c r="I7" s="258" t="str">
        <f>IF($B7="","",VLOOKUP($B7,'[1]1MD ELO'!$A$7:$O$22,4))</f>
        <v/>
      </c>
      <c r="J7" s="254"/>
      <c r="K7" s="260">
        <v>2</v>
      </c>
      <c r="L7" s="261" t="e">
        <f>IF(K7="","",CONCATENATE(VLOOKUP($Y$3,$AB$1:$AK$1,K7)," pont"))</f>
        <v>#N/A</v>
      </c>
      <c r="M7" s="262"/>
      <c r="N7" s="223"/>
      <c r="O7" s="223"/>
      <c r="P7" s="223"/>
      <c r="Q7" s="223"/>
      <c r="R7" s="223"/>
      <c r="S7" s="223"/>
      <c r="Y7" s="233"/>
      <c r="Z7" s="233"/>
      <c r="AA7" s="233" t="s">
        <v>63</v>
      </c>
      <c r="AB7" s="234">
        <v>25</v>
      </c>
      <c r="AC7" s="234">
        <v>15</v>
      </c>
      <c r="AD7" s="234">
        <v>13</v>
      </c>
      <c r="AE7" s="234">
        <v>8</v>
      </c>
      <c r="AF7" s="234">
        <v>6</v>
      </c>
      <c r="AG7" s="234">
        <v>4</v>
      </c>
      <c r="AH7" s="234">
        <v>3</v>
      </c>
      <c r="AI7" s="234">
        <v>2</v>
      </c>
      <c r="AJ7" s="234">
        <v>1</v>
      </c>
      <c r="AK7" s="234">
        <v>0</v>
      </c>
    </row>
    <row r="8" spans="1:37" ht="12.75" customHeight="1" x14ac:dyDescent="0.25">
      <c r="A8" s="255"/>
      <c r="B8" s="263"/>
      <c r="C8" s="254"/>
      <c r="D8" s="254"/>
      <c r="E8" s="254"/>
      <c r="F8" s="254"/>
      <c r="G8" s="254"/>
      <c r="H8" s="254"/>
      <c r="I8" s="254"/>
      <c r="J8" s="254"/>
      <c r="K8" s="255"/>
      <c r="L8" s="255"/>
      <c r="M8" s="264"/>
      <c r="N8" s="223"/>
      <c r="O8" s="223"/>
      <c r="P8" s="223"/>
      <c r="Q8" s="223"/>
      <c r="R8" s="223"/>
      <c r="S8" s="223"/>
      <c r="Y8" s="233"/>
      <c r="Z8" s="233"/>
      <c r="AA8" s="233" t="s">
        <v>64</v>
      </c>
      <c r="AB8" s="234">
        <v>15</v>
      </c>
      <c r="AC8" s="234">
        <v>10</v>
      </c>
      <c r="AD8" s="234">
        <v>7</v>
      </c>
      <c r="AE8" s="234">
        <v>5</v>
      </c>
      <c r="AF8" s="234">
        <v>4</v>
      </c>
      <c r="AG8" s="234">
        <v>3</v>
      </c>
      <c r="AH8" s="234">
        <v>2</v>
      </c>
      <c r="AI8" s="234">
        <v>1</v>
      </c>
      <c r="AJ8" s="234">
        <v>0</v>
      </c>
      <c r="AK8" s="234">
        <v>0</v>
      </c>
    </row>
    <row r="9" spans="1:37" ht="12.75" customHeight="1" x14ac:dyDescent="0.25">
      <c r="A9" s="255" t="s">
        <v>65</v>
      </c>
      <c r="B9" s="256"/>
      <c r="C9" s="257" t="str">
        <f>IF($B9="","",VLOOKUP($B9,'[1]1MD ELO'!$A$7:$O$22,5))</f>
        <v/>
      </c>
      <c r="D9" s="257" t="str">
        <f>IF($B9="","",VLOOKUP($B9,'[1]1MD ELO'!$A$7:$O$22,15))</f>
        <v/>
      </c>
      <c r="E9" s="258" t="s">
        <v>91</v>
      </c>
      <c r="F9" s="259"/>
      <c r="G9" s="258" t="str">
        <f>IF($B9="","",VLOOKUP($B9,'[1]1MD ELO'!$A$7:$O$22,3))</f>
        <v/>
      </c>
      <c r="H9" s="259"/>
      <c r="I9" s="258" t="str">
        <f>IF($B9="","",VLOOKUP($B9,'[1]1MD ELO'!$A$7:$O$22,4))</f>
        <v/>
      </c>
      <c r="J9" s="254"/>
      <c r="K9" s="260">
        <v>1</v>
      </c>
      <c r="L9" s="261" t="e">
        <f>IF(K9="","",CONCATENATE(VLOOKUP($Y$3,$AB$1:$AK$1,K9)," pont"))</f>
        <v>#N/A</v>
      </c>
      <c r="M9" s="262"/>
      <c r="N9" s="223"/>
      <c r="O9" s="223"/>
      <c r="P9" s="223"/>
      <c r="Q9" s="223"/>
      <c r="R9" s="223"/>
      <c r="S9" s="223"/>
      <c r="Y9" s="233"/>
      <c r="Z9" s="233"/>
      <c r="AA9" s="233" t="s">
        <v>66</v>
      </c>
      <c r="AB9" s="234">
        <v>10</v>
      </c>
      <c r="AC9" s="234">
        <v>6</v>
      </c>
      <c r="AD9" s="234">
        <v>4</v>
      </c>
      <c r="AE9" s="234">
        <v>2</v>
      </c>
      <c r="AF9" s="234">
        <v>1</v>
      </c>
      <c r="AG9" s="234">
        <v>0</v>
      </c>
      <c r="AH9" s="234">
        <v>0</v>
      </c>
      <c r="AI9" s="234">
        <v>0</v>
      </c>
      <c r="AJ9" s="234">
        <v>0</v>
      </c>
      <c r="AK9" s="234">
        <v>0</v>
      </c>
    </row>
    <row r="10" spans="1:37" ht="12.75" customHeight="1" x14ac:dyDescent="0.25">
      <c r="A10" s="255"/>
      <c r="B10" s="263"/>
      <c r="C10" s="254"/>
      <c r="D10" s="254"/>
      <c r="E10" s="254"/>
      <c r="F10" s="254"/>
      <c r="G10" s="254"/>
      <c r="H10" s="254"/>
      <c r="I10" s="254"/>
      <c r="J10" s="254"/>
      <c r="K10" s="255"/>
      <c r="L10" s="255"/>
      <c r="M10" s="264"/>
      <c r="N10" s="223"/>
      <c r="O10" s="223"/>
      <c r="P10" s="223"/>
      <c r="Q10" s="223"/>
      <c r="R10" s="223"/>
      <c r="S10" s="223"/>
      <c r="Y10" s="233"/>
      <c r="Z10" s="233"/>
      <c r="AA10" s="233" t="s">
        <v>67</v>
      </c>
      <c r="AB10" s="234">
        <v>6</v>
      </c>
      <c r="AC10" s="234">
        <v>3</v>
      </c>
      <c r="AD10" s="234">
        <v>2</v>
      </c>
      <c r="AE10" s="234">
        <v>1</v>
      </c>
      <c r="AF10" s="234">
        <v>0</v>
      </c>
      <c r="AG10" s="234">
        <v>0</v>
      </c>
      <c r="AH10" s="234">
        <v>0</v>
      </c>
      <c r="AI10" s="234">
        <v>0</v>
      </c>
      <c r="AJ10" s="234">
        <v>0</v>
      </c>
      <c r="AK10" s="234">
        <v>0</v>
      </c>
    </row>
    <row r="11" spans="1:37" ht="12.75" customHeight="1" x14ac:dyDescent="0.25">
      <c r="A11" s="255" t="s">
        <v>68</v>
      </c>
      <c r="B11" s="256"/>
      <c r="C11" s="257" t="str">
        <f>IF($B11="","",VLOOKUP($B11,'[1]1MD ELO'!$A$7:$O$22,5))</f>
        <v/>
      </c>
      <c r="D11" s="257" t="str">
        <f>IF($B11="","",VLOOKUP($B11,'[1]1MD ELO'!$A$7:$O$22,15))</f>
        <v/>
      </c>
      <c r="E11" s="258" t="s">
        <v>92</v>
      </c>
      <c r="F11" s="259"/>
      <c r="G11" s="258" t="str">
        <f>IF($B11="","",VLOOKUP($B11,'[1]1MD ELO'!$A$7:$O$22,3))</f>
        <v/>
      </c>
      <c r="H11" s="259"/>
      <c r="I11" s="258" t="str">
        <f>IF($B11="","",VLOOKUP($B11,'[1]1MD ELO'!$A$7:$O$22,4))</f>
        <v/>
      </c>
      <c r="J11" s="254"/>
      <c r="K11" s="260">
        <v>3</v>
      </c>
      <c r="L11" s="261" t="e">
        <f>IF(K11="","",CONCATENATE(VLOOKUP($Y$3,$AB$1:$AK$1,K11)," pont"))</f>
        <v>#N/A</v>
      </c>
      <c r="M11" s="262"/>
      <c r="N11" s="223"/>
      <c r="O11" s="223"/>
      <c r="P11" s="223"/>
      <c r="Q11" s="223"/>
      <c r="R11" s="223"/>
      <c r="S11" s="223"/>
      <c r="Y11" s="233"/>
      <c r="Z11" s="233"/>
      <c r="AA11" s="233" t="s">
        <v>69</v>
      </c>
      <c r="AB11" s="234">
        <v>3</v>
      </c>
      <c r="AC11" s="234">
        <v>2</v>
      </c>
      <c r="AD11" s="234">
        <v>1</v>
      </c>
      <c r="AE11" s="234">
        <v>0</v>
      </c>
      <c r="AF11" s="234">
        <v>0</v>
      </c>
      <c r="AG11" s="234">
        <v>0</v>
      </c>
      <c r="AH11" s="234">
        <v>0</v>
      </c>
      <c r="AI11" s="234">
        <v>0</v>
      </c>
      <c r="AJ11" s="234">
        <v>0</v>
      </c>
      <c r="AK11" s="234">
        <v>0</v>
      </c>
    </row>
    <row r="12" spans="1:37" ht="12.75" customHeight="1" x14ac:dyDescent="0.25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Y12" s="233"/>
      <c r="Z12" s="233"/>
      <c r="AA12" s="233" t="s">
        <v>70</v>
      </c>
      <c r="AB12" s="265">
        <v>0</v>
      </c>
      <c r="AC12" s="265">
        <v>0</v>
      </c>
      <c r="AD12" s="265">
        <v>0</v>
      </c>
      <c r="AE12" s="265">
        <v>0</v>
      </c>
      <c r="AF12" s="265">
        <v>0</v>
      </c>
      <c r="AG12" s="265">
        <v>0</v>
      </c>
      <c r="AH12" s="265">
        <v>0</v>
      </c>
      <c r="AI12" s="265">
        <v>0</v>
      </c>
      <c r="AJ12" s="265">
        <v>0</v>
      </c>
      <c r="AK12" s="265">
        <v>0</v>
      </c>
    </row>
    <row r="13" spans="1:37" ht="12.75" customHeight="1" x14ac:dyDescent="0.25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Y13" s="233"/>
      <c r="Z13" s="233"/>
      <c r="AA13" s="233" t="s">
        <v>71</v>
      </c>
      <c r="AB13" s="265">
        <v>0</v>
      </c>
      <c r="AC13" s="265">
        <v>0</v>
      </c>
      <c r="AD13" s="265">
        <v>0</v>
      </c>
      <c r="AE13" s="265">
        <v>0</v>
      </c>
      <c r="AF13" s="265">
        <v>0</v>
      </c>
      <c r="AG13" s="265">
        <v>0</v>
      </c>
      <c r="AH13" s="265">
        <v>0</v>
      </c>
      <c r="AI13" s="265">
        <v>0</v>
      </c>
      <c r="AJ13" s="265">
        <v>0</v>
      </c>
      <c r="AK13" s="265">
        <v>0</v>
      </c>
    </row>
    <row r="14" spans="1:37" ht="12.75" customHeight="1" x14ac:dyDescent="0.25">
      <c r="A14" s="254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</row>
    <row r="15" spans="1:37" ht="12.75" customHeight="1" x14ac:dyDescent="0.25">
      <c r="A15" s="25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</row>
    <row r="16" spans="1:37" ht="12.75" customHeight="1" x14ac:dyDescent="0.25">
      <c r="A16" s="254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Y16" s="233"/>
      <c r="Z16" s="233"/>
      <c r="AA16" s="233" t="s">
        <v>47</v>
      </c>
      <c r="AB16" s="233">
        <v>300</v>
      </c>
      <c r="AC16" s="233">
        <v>250</v>
      </c>
      <c r="AD16" s="233">
        <v>220</v>
      </c>
      <c r="AE16" s="233">
        <v>180</v>
      </c>
      <c r="AF16" s="233">
        <v>160</v>
      </c>
      <c r="AG16" s="233">
        <v>150</v>
      </c>
      <c r="AH16" s="233">
        <v>140</v>
      </c>
      <c r="AI16" s="233">
        <v>130</v>
      </c>
      <c r="AJ16" s="233">
        <v>120</v>
      </c>
      <c r="AK16" s="233">
        <v>110</v>
      </c>
    </row>
    <row r="17" spans="1:37" ht="12.75" customHeight="1" x14ac:dyDescent="0.25">
      <c r="A17" s="254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Y17" s="233"/>
      <c r="Z17" s="233"/>
      <c r="AA17" s="233" t="s">
        <v>50</v>
      </c>
      <c r="AB17" s="233">
        <v>250</v>
      </c>
      <c r="AC17" s="233">
        <v>200</v>
      </c>
      <c r="AD17" s="233">
        <v>160</v>
      </c>
      <c r="AE17" s="233">
        <v>140</v>
      </c>
      <c r="AF17" s="233">
        <v>120</v>
      </c>
      <c r="AG17" s="233">
        <v>110</v>
      </c>
      <c r="AH17" s="233">
        <v>100</v>
      </c>
      <c r="AI17" s="233">
        <v>90</v>
      </c>
      <c r="AJ17" s="233">
        <v>80</v>
      </c>
      <c r="AK17" s="233">
        <v>70</v>
      </c>
    </row>
    <row r="18" spans="1:37" ht="18.75" customHeight="1" x14ac:dyDescent="0.25">
      <c r="A18" s="254"/>
      <c r="B18" s="266"/>
      <c r="C18" s="267"/>
      <c r="D18" s="268" t="str">
        <f>E7</f>
        <v>Zimonyi Liza</v>
      </c>
      <c r="E18" s="267"/>
      <c r="F18" s="268" t="str">
        <f>E9</f>
        <v>Rupf Anna</v>
      </c>
      <c r="G18" s="267"/>
      <c r="H18" s="268" t="str">
        <f>E11</f>
        <v>Szombati Johanna</v>
      </c>
      <c r="I18" s="267"/>
      <c r="J18" s="254"/>
      <c r="K18" s="254"/>
      <c r="L18" s="254"/>
      <c r="M18" s="254"/>
      <c r="Y18" s="233"/>
      <c r="Z18" s="233"/>
      <c r="AA18" s="233" t="s">
        <v>53</v>
      </c>
      <c r="AB18" s="233">
        <v>200</v>
      </c>
      <c r="AC18" s="233">
        <v>150</v>
      </c>
      <c r="AD18" s="233">
        <v>130</v>
      </c>
      <c r="AE18" s="233">
        <v>110</v>
      </c>
      <c r="AF18" s="233">
        <v>95</v>
      </c>
      <c r="AG18" s="233">
        <v>80</v>
      </c>
      <c r="AH18" s="233">
        <v>70</v>
      </c>
      <c r="AI18" s="233">
        <v>60</v>
      </c>
      <c r="AJ18" s="233">
        <v>55</v>
      </c>
      <c r="AK18" s="233">
        <v>50</v>
      </c>
    </row>
    <row r="19" spans="1:37" ht="18.75" customHeight="1" x14ac:dyDescent="0.25">
      <c r="A19" s="269" t="s">
        <v>47</v>
      </c>
      <c r="B19" s="270" t="str">
        <f>E7</f>
        <v>Zimonyi Liza</v>
      </c>
      <c r="C19" s="267"/>
      <c r="D19" s="271"/>
      <c r="E19" s="267"/>
      <c r="F19" s="272" t="s">
        <v>93</v>
      </c>
      <c r="G19" s="267"/>
      <c r="H19" s="272" t="s">
        <v>94</v>
      </c>
      <c r="I19" s="267"/>
      <c r="J19" s="254"/>
      <c r="K19" s="254"/>
      <c r="L19" s="254"/>
      <c r="M19" s="254"/>
      <c r="Y19" s="233"/>
      <c r="Z19" s="233"/>
      <c r="AA19" s="233" t="s">
        <v>61</v>
      </c>
      <c r="AB19" s="233">
        <v>150</v>
      </c>
      <c r="AC19" s="233">
        <v>120</v>
      </c>
      <c r="AD19" s="233">
        <v>100</v>
      </c>
      <c r="AE19" s="233">
        <v>80</v>
      </c>
      <c r="AF19" s="233">
        <v>70</v>
      </c>
      <c r="AG19" s="233">
        <v>60</v>
      </c>
      <c r="AH19" s="233">
        <v>55</v>
      </c>
      <c r="AI19" s="233">
        <v>50</v>
      </c>
      <c r="AJ19" s="233">
        <v>45</v>
      </c>
      <c r="AK19" s="233">
        <v>40</v>
      </c>
    </row>
    <row r="20" spans="1:37" ht="18.75" customHeight="1" x14ac:dyDescent="0.25">
      <c r="A20" s="269" t="s">
        <v>65</v>
      </c>
      <c r="B20" s="270" t="str">
        <f>E9</f>
        <v>Rupf Anna</v>
      </c>
      <c r="C20" s="267"/>
      <c r="D20" s="272" t="s">
        <v>95</v>
      </c>
      <c r="E20" s="267"/>
      <c r="F20" s="271"/>
      <c r="G20" s="267"/>
      <c r="H20" s="272" t="s">
        <v>87</v>
      </c>
      <c r="I20" s="267"/>
      <c r="J20" s="254"/>
      <c r="K20" s="254"/>
      <c r="L20" s="254"/>
      <c r="M20" s="254"/>
      <c r="Y20" s="233"/>
      <c r="Z20" s="233"/>
      <c r="AA20" s="233" t="s">
        <v>62</v>
      </c>
      <c r="AB20" s="233">
        <v>120</v>
      </c>
      <c r="AC20" s="233">
        <v>90</v>
      </c>
      <c r="AD20" s="233">
        <v>65</v>
      </c>
      <c r="AE20" s="233">
        <v>55</v>
      </c>
      <c r="AF20" s="233">
        <v>50</v>
      </c>
      <c r="AG20" s="233">
        <v>45</v>
      </c>
      <c r="AH20" s="233">
        <v>40</v>
      </c>
      <c r="AI20" s="233">
        <v>35</v>
      </c>
      <c r="AJ20" s="233">
        <v>25</v>
      </c>
      <c r="AK20" s="233">
        <v>20</v>
      </c>
    </row>
    <row r="21" spans="1:37" ht="18.75" customHeight="1" x14ac:dyDescent="0.25">
      <c r="A21" s="269" t="s">
        <v>68</v>
      </c>
      <c r="B21" s="270" t="str">
        <f>E11</f>
        <v>Szombati Johanna</v>
      </c>
      <c r="C21" s="267"/>
      <c r="D21" s="272" t="s">
        <v>96</v>
      </c>
      <c r="E21" s="267"/>
      <c r="F21" s="273">
        <v>45030</v>
      </c>
      <c r="G21" s="267"/>
      <c r="H21" s="271"/>
      <c r="I21" s="267"/>
      <c r="J21" s="254"/>
      <c r="K21" s="254"/>
      <c r="L21" s="254"/>
      <c r="M21" s="254"/>
      <c r="Y21" s="233"/>
      <c r="Z21" s="233"/>
      <c r="AA21" s="233" t="s">
        <v>63</v>
      </c>
      <c r="AB21" s="233">
        <v>90</v>
      </c>
      <c r="AC21" s="233">
        <v>60</v>
      </c>
      <c r="AD21" s="233">
        <v>45</v>
      </c>
      <c r="AE21" s="233">
        <v>34</v>
      </c>
      <c r="AF21" s="233">
        <v>27</v>
      </c>
      <c r="AG21" s="233">
        <v>22</v>
      </c>
      <c r="AH21" s="233">
        <v>18</v>
      </c>
      <c r="AI21" s="233">
        <v>15</v>
      </c>
      <c r="AJ21" s="233">
        <v>12</v>
      </c>
      <c r="AK21" s="233">
        <v>9</v>
      </c>
    </row>
    <row r="22" spans="1:37" ht="12.75" customHeight="1" x14ac:dyDescent="0.25">
      <c r="A22" s="254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Y22" s="233"/>
      <c r="Z22" s="233"/>
      <c r="AA22" s="233" t="s">
        <v>64</v>
      </c>
      <c r="AB22" s="233">
        <v>60</v>
      </c>
      <c r="AC22" s="233">
        <v>40</v>
      </c>
      <c r="AD22" s="233">
        <v>30</v>
      </c>
      <c r="AE22" s="233">
        <v>20</v>
      </c>
      <c r="AF22" s="233">
        <v>18</v>
      </c>
      <c r="AG22" s="233">
        <v>15</v>
      </c>
      <c r="AH22" s="233">
        <v>12</v>
      </c>
      <c r="AI22" s="233">
        <v>10</v>
      </c>
      <c r="AJ22" s="233">
        <v>8</v>
      </c>
      <c r="AK22" s="233">
        <v>6</v>
      </c>
    </row>
    <row r="23" spans="1:37" ht="12.75" customHeight="1" x14ac:dyDescent="0.25">
      <c r="A23" s="254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Y23" s="233"/>
      <c r="Z23" s="233"/>
      <c r="AA23" s="233" t="s">
        <v>66</v>
      </c>
      <c r="AB23" s="233">
        <v>40</v>
      </c>
      <c r="AC23" s="233">
        <v>25</v>
      </c>
      <c r="AD23" s="233">
        <v>18</v>
      </c>
      <c r="AE23" s="233">
        <v>13</v>
      </c>
      <c r="AF23" s="233">
        <v>8</v>
      </c>
      <c r="AG23" s="233">
        <v>7</v>
      </c>
      <c r="AH23" s="233">
        <v>6</v>
      </c>
      <c r="AI23" s="233">
        <v>5</v>
      </c>
      <c r="AJ23" s="233">
        <v>4</v>
      </c>
      <c r="AK23" s="233">
        <v>3</v>
      </c>
    </row>
    <row r="24" spans="1:37" ht="12.75" customHeight="1" x14ac:dyDescent="0.25">
      <c r="A24" s="254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Y24" s="233"/>
      <c r="Z24" s="233"/>
      <c r="AA24" s="233" t="s">
        <v>67</v>
      </c>
      <c r="AB24" s="233">
        <v>25</v>
      </c>
      <c r="AC24" s="233">
        <v>15</v>
      </c>
      <c r="AD24" s="233">
        <v>13</v>
      </c>
      <c r="AE24" s="233">
        <v>7</v>
      </c>
      <c r="AF24" s="233">
        <v>6</v>
      </c>
      <c r="AG24" s="233">
        <v>5</v>
      </c>
      <c r="AH24" s="233">
        <v>4</v>
      </c>
      <c r="AI24" s="233">
        <v>3</v>
      </c>
      <c r="AJ24" s="233">
        <v>2</v>
      </c>
      <c r="AK24" s="233">
        <v>1</v>
      </c>
    </row>
    <row r="25" spans="1:37" ht="12.75" customHeight="1" x14ac:dyDescent="0.25">
      <c r="A25" s="254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Y25" s="233"/>
      <c r="Z25" s="233"/>
      <c r="AA25" s="233" t="s">
        <v>69</v>
      </c>
      <c r="AB25" s="233">
        <v>15</v>
      </c>
      <c r="AC25" s="233">
        <v>10</v>
      </c>
      <c r="AD25" s="233">
        <v>8</v>
      </c>
      <c r="AE25" s="233">
        <v>4</v>
      </c>
      <c r="AF25" s="233">
        <v>3</v>
      </c>
      <c r="AG25" s="233">
        <v>2</v>
      </c>
      <c r="AH25" s="233">
        <v>1</v>
      </c>
      <c r="AI25" s="233">
        <v>0</v>
      </c>
      <c r="AJ25" s="233">
        <v>0</v>
      </c>
      <c r="AK25" s="233">
        <v>0</v>
      </c>
    </row>
    <row r="26" spans="1:37" ht="12.7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Y26" s="233"/>
      <c r="Z26" s="233"/>
      <c r="AA26" s="233" t="s">
        <v>70</v>
      </c>
      <c r="AB26" s="233">
        <v>10</v>
      </c>
      <c r="AC26" s="233">
        <v>6</v>
      </c>
      <c r="AD26" s="233">
        <v>4</v>
      </c>
      <c r="AE26" s="233">
        <v>2</v>
      </c>
      <c r="AF26" s="233">
        <v>1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</row>
    <row r="27" spans="1:37" ht="12.75" customHeight="1" x14ac:dyDescent="0.25">
      <c r="A27" s="254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Y27" s="233"/>
      <c r="Z27" s="233"/>
      <c r="AA27" s="233" t="s">
        <v>71</v>
      </c>
      <c r="AB27" s="233">
        <v>3</v>
      </c>
      <c r="AC27" s="233">
        <v>2</v>
      </c>
      <c r="AD27" s="233">
        <v>1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</row>
    <row r="28" spans="1:37" ht="12.75" customHeight="1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spans="1:37" ht="12.75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spans="1:37" ht="12.75" customHeight="1" x14ac:dyDescent="0.25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spans="1:37" ht="12.75" customHeight="1" x14ac:dyDescent="0.25">
      <c r="A31" s="254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spans="1:37" ht="12.75" customHeight="1" x14ac:dyDescent="0.25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9"/>
      <c r="M32" s="259"/>
      <c r="O32" s="223"/>
      <c r="P32" s="223"/>
      <c r="Q32" s="223"/>
      <c r="R32" s="223"/>
      <c r="S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spans="1:37" ht="12.75" customHeight="1" x14ac:dyDescent="0.25">
      <c r="A33" s="274" t="s">
        <v>30</v>
      </c>
      <c r="B33" s="275"/>
      <c r="C33" s="276"/>
      <c r="D33" s="277" t="s">
        <v>32</v>
      </c>
      <c r="E33" s="278" t="s">
        <v>33</v>
      </c>
      <c r="F33" s="279"/>
      <c r="G33" s="277" t="s">
        <v>32</v>
      </c>
      <c r="H33" s="278" t="s">
        <v>72</v>
      </c>
      <c r="I33" s="280"/>
      <c r="J33" s="278" t="s">
        <v>73</v>
      </c>
      <c r="K33" s="281" t="s">
        <v>74</v>
      </c>
      <c r="L33" s="250"/>
      <c r="M33" s="282"/>
      <c r="N33" s="283"/>
      <c r="O33" s="223"/>
      <c r="P33" s="284"/>
      <c r="Q33" s="284"/>
      <c r="R33" s="238"/>
      <c r="S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spans="1:37" ht="12.75" customHeight="1" x14ac:dyDescent="0.25">
      <c r="A34" s="285" t="s">
        <v>34</v>
      </c>
      <c r="B34" s="286"/>
      <c r="C34" s="287"/>
      <c r="D34" s="288"/>
      <c r="E34" s="289"/>
      <c r="F34" s="290"/>
      <c r="G34" s="291" t="s">
        <v>35</v>
      </c>
      <c r="H34" s="286"/>
      <c r="I34" s="292"/>
      <c r="J34" s="293"/>
      <c r="K34" s="294" t="s">
        <v>36</v>
      </c>
      <c r="L34" s="295"/>
      <c r="M34" s="296"/>
      <c r="O34" s="223"/>
      <c r="P34" s="239"/>
      <c r="Q34" s="239"/>
      <c r="R34" s="297"/>
      <c r="S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spans="1:37" ht="12.75" customHeight="1" x14ac:dyDescent="0.25">
      <c r="A35" s="298" t="s">
        <v>75</v>
      </c>
      <c r="B35" s="299"/>
      <c r="C35" s="300"/>
      <c r="D35" s="301"/>
      <c r="E35" s="302"/>
      <c r="F35" s="213"/>
      <c r="G35" s="303" t="s">
        <v>37</v>
      </c>
      <c r="H35" s="304"/>
      <c r="I35" s="305"/>
      <c r="J35" s="306"/>
      <c r="K35" s="307"/>
      <c r="L35" s="259"/>
      <c r="M35" s="308"/>
      <c r="O35" s="223"/>
      <c r="P35" s="297"/>
      <c r="Q35" s="309"/>
      <c r="R35" s="297"/>
      <c r="S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spans="1:37" ht="12.75" customHeight="1" x14ac:dyDescent="0.25">
      <c r="A36" s="310"/>
      <c r="B36" s="311"/>
      <c r="C36" s="312"/>
      <c r="D36" s="301"/>
      <c r="E36" s="313"/>
      <c r="F36" s="254"/>
      <c r="G36" s="303" t="s">
        <v>38</v>
      </c>
      <c r="H36" s="304"/>
      <c r="I36" s="305"/>
      <c r="J36" s="306"/>
      <c r="K36" s="294" t="s">
        <v>39</v>
      </c>
      <c r="L36" s="295"/>
      <c r="M36" s="314"/>
      <c r="O36" s="223"/>
      <c r="P36" s="239"/>
      <c r="Q36" s="239"/>
      <c r="R36" s="297"/>
      <c r="S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</row>
    <row r="37" spans="1:37" ht="12.75" customHeight="1" x14ac:dyDescent="0.25">
      <c r="A37" s="315"/>
      <c r="B37" s="316"/>
      <c r="C37" s="317"/>
      <c r="D37" s="301"/>
      <c r="E37" s="313"/>
      <c r="F37" s="254"/>
      <c r="G37" s="303" t="s">
        <v>40</v>
      </c>
      <c r="H37" s="304"/>
      <c r="I37" s="305"/>
      <c r="J37" s="306"/>
      <c r="K37" s="318"/>
      <c r="L37" s="254"/>
      <c r="M37" s="296"/>
      <c r="O37" s="223"/>
      <c r="P37" s="297"/>
      <c r="Q37" s="309"/>
      <c r="R37" s="297"/>
      <c r="S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spans="1:37" ht="12.75" customHeight="1" x14ac:dyDescent="0.25">
      <c r="A38" s="319"/>
      <c r="B38" s="320"/>
      <c r="C38" s="321"/>
      <c r="D38" s="301"/>
      <c r="E38" s="313"/>
      <c r="F38" s="254"/>
      <c r="G38" s="303" t="s">
        <v>41</v>
      </c>
      <c r="H38" s="304"/>
      <c r="I38" s="305"/>
      <c r="J38" s="306"/>
      <c r="K38" s="298"/>
      <c r="L38" s="259"/>
      <c r="M38" s="308"/>
      <c r="O38" s="223"/>
      <c r="P38" s="297"/>
      <c r="Q38" s="309"/>
      <c r="R38" s="297"/>
      <c r="S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spans="1:37" ht="12.75" customHeight="1" x14ac:dyDescent="0.25">
      <c r="A39" s="322"/>
      <c r="B39" s="323"/>
      <c r="C39" s="317"/>
      <c r="D39" s="301"/>
      <c r="E39" s="313"/>
      <c r="F39" s="254"/>
      <c r="G39" s="303" t="s">
        <v>42</v>
      </c>
      <c r="H39" s="304"/>
      <c r="I39" s="305"/>
      <c r="J39" s="306"/>
      <c r="K39" s="294" t="s">
        <v>26</v>
      </c>
      <c r="L39" s="295"/>
      <c r="M39" s="314"/>
      <c r="O39" s="223"/>
      <c r="P39" s="239"/>
      <c r="Q39" s="239"/>
      <c r="R39" s="297"/>
      <c r="S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spans="1:37" ht="12.75" customHeight="1" x14ac:dyDescent="0.25">
      <c r="A40" s="322"/>
      <c r="B40" s="323"/>
      <c r="C40" s="324"/>
      <c r="D40" s="301"/>
      <c r="E40" s="313"/>
      <c r="F40" s="254"/>
      <c r="G40" s="303" t="s">
        <v>43</v>
      </c>
      <c r="H40" s="304"/>
      <c r="I40" s="305"/>
      <c r="J40" s="306"/>
      <c r="K40" s="318"/>
      <c r="L40" s="254"/>
      <c r="M40" s="296"/>
      <c r="O40" s="223"/>
      <c r="P40" s="297"/>
      <c r="Q40" s="309"/>
      <c r="R40" s="297"/>
      <c r="S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spans="1:37" ht="12.75" customHeight="1" x14ac:dyDescent="0.25">
      <c r="A41" s="325"/>
      <c r="B41" s="326"/>
      <c r="C41" s="327"/>
      <c r="D41" s="328"/>
      <c r="E41" s="329"/>
      <c r="F41" s="259"/>
      <c r="G41" s="330" t="s">
        <v>44</v>
      </c>
      <c r="H41" s="299"/>
      <c r="I41" s="331"/>
      <c r="J41" s="332"/>
      <c r="K41" s="298">
        <f>L4</f>
        <v>0</v>
      </c>
      <c r="L41" s="259"/>
      <c r="M41" s="308"/>
      <c r="O41" s="223"/>
      <c r="P41" s="297"/>
      <c r="Q41" s="309"/>
      <c r="R41" s="333"/>
      <c r="S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spans="1:37" ht="12.75" customHeight="1" x14ac:dyDescent="0.25">
      <c r="O42" s="223"/>
      <c r="P42" s="223"/>
      <c r="Q42" s="223"/>
      <c r="R42" s="223"/>
      <c r="S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spans="1:37" ht="12.75" customHeight="1" x14ac:dyDescent="0.25">
      <c r="O43" s="223"/>
      <c r="P43" s="223"/>
      <c r="Q43" s="223"/>
      <c r="R43" s="223"/>
      <c r="S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</row>
    <row r="44" spans="1:37" ht="12.75" customHeight="1" x14ac:dyDescent="0.25"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spans="1:37" ht="12.75" customHeight="1" x14ac:dyDescent="0.25"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1:37" ht="12.75" customHeight="1" x14ac:dyDescent="0.25"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spans="1:37" ht="12.75" customHeight="1" x14ac:dyDescent="0.25"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spans="1:37" ht="12.75" customHeight="1" x14ac:dyDescent="0.25"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spans="25:37" ht="12.75" customHeight="1" x14ac:dyDescent="0.25"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spans="25:37" ht="12.75" customHeight="1" x14ac:dyDescent="0.25"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spans="25:37" ht="12.75" customHeight="1" x14ac:dyDescent="0.25"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</row>
    <row r="52" spans="25:37" ht="12.75" customHeight="1" x14ac:dyDescent="0.25"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spans="25:37" ht="12.75" customHeight="1" x14ac:dyDescent="0.25"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</row>
    <row r="54" spans="25:37" ht="12.75" customHeight="1" x14ac:dyDescent="0.25"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spans="25:37" ht="12.75" customHeight="1" x14ac:dyDescent="0.25"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spans="25:37" ht="12.75" customHeight="1" x14ac:dyDescent="0.25"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spans="25:37" ht="12.75" customHeight="1" x14ac:dyDescent="0.25"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spans="25:37" ht="12.75" customHeight="1" x14ac:dyDescent="0.25"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spans="25:37" ht="12.75" customHeight="1" x14ac:dyDescent="0.25"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spans="25:37" ht="12.75" customHeight="1" x14ac:dyDescent="0.25"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spans="25:37" ht="12.75" customHeight="1" x14ac:dyDescent="0.25"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spans="25:37" ht="12.75" customHeight="1" x14ac:dyDescent="0.25"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spans="25:37" ht="12.75" customHeight="1" x14ac:dyDescent="0.25"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spans="25:37" ht="12.75" customHeight="1" x14ac:dyDescent="0.25"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spans="25:37" ht="12.75" customHeight="1" x14ac:dyDescent="0.25"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spans="25:37" ht="12.75" customHeight="1" x14ac:dyDescent="0.25"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spans="25:37" ht="12.75" customHeight="1" x14ac:dyDescent="0.25"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spans="25:37" ht="12.75" customHeight="1" x14ac:dyDescent="0.25"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spans="25:37" ht="12.75" customHeight="1" x14ac:dyDescent="0.25"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spans="25:37" ht="12.75" customHeight="1" x14ac:dyDescent="0.25"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spans="25:37" ht="12.75" customHeight="1" x14ac:dyDescent="0.25"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spans="25:37" ht="12.75" customHeight="1" x14ac:dyDescent="0.25"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spans="25:37" ht="12.75" customHeight="1" x14ac:dyDescent="0.25"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spans="25:37" ht="12.75" customHeight="1" x14ac:dyDescent="0.25"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spans="25:37" ht="12.75" customHeight="1" x14ac:dyDescent="0.25"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spans="25:37" ht="12.75" customHeight="1" x14ac:dyDescent="0.25"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spans="25:37" ht="12.75" customHeight="1" x14ac:dyDescent="0.25"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spans="25:37" ht="12.75" customHeight="1" x14ac:dyDescent="0.25"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spans="25:37" ht="12.75" customHeight="1" x14ac:dyDescent="0.25"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spans="25:37" ht="12.75" customHeight="1" x14ac:dyDescent="0.25"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spans="25:37" ht="12.75" customHeight="1" x14ac:dyDescent="0.25"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spans="25:37" ht="12.75" customHeight="1" x14ac:dyDescent="0.25"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spans="25:37" ht="12.75" customHeight="1" x14ac:dyDescent="0.25"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25:37" ht="12.75" customHeight="1" x14ac:dyDescent="0.25"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25:37" ht="12.75" customHeight="1" x14ac:dyDescent="0.25"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spans="25:37" ht="12.75" customHeight="1" x14ac:dyDescent="0.25"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spans="25:37" ht="12.75" customHeight="1" x14ac:dyDescent="0.25"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spans="25:37" ht="12.75" customHeight="1" x14ac:dyDescent="0.25"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spans="25:37" ht="12.75" customHeight="1" x14ac:dyDescent="0.25"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spans="25:37" ht="12.75" customHeight="1" x14ac:dyDescent="0.25"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spans="25:37" ht="12.75" customHeight="1" x14ac:dyDescent="0.25"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spans="25:37" ht="12.75" customHeight="1" x14ac:dyDescent="0.25"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spans="25:37" ht="12.75" customHeight="1" x14ac:dyDescent="0.25"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spans="25:37" ht="12.75" customHeight="1" x14ac:dyDescent="0.25"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spans="25:37" ht="12.75" customHeight="1" x14ac:dyDescent="0.25"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spans="25:37" ht="12.75" customHeight="1" x14ac:dyDescent="0.25"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25:37" ht="12.75" customHeight="1" x14ac:dyDescent="0.25"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spans="25:37" ht="12.75" customHeight="1" x14ac:dyDescent="0.25"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spans="25:37" ht="12.75" customHeight="1" x14ac:dyDescent="0.25"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spans="25:37" ht="12.75" customHeight="1" x14ac:dyDescent="0.25"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spans="25:37" ht="12.75" customHeight="1" x14ac:dyDescent="0.25"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spans="25:37" ht="12.75" customHeight="1" x14ac:dyDescent="0.25"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spans="25:37" ht="12.75" customHeight="1" x14ac:dyDescent="0.25"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spans="25:37" ht="12.75" customHeight="1" x14ac:dyDescent="0.25"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spans="25:37" ht="12.75" customHeight="1" x14ac:dyDescent="0.25"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spans="25:37" ht="12.75" customHeight="1" x14ac:dyDescent="0.25"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spans="25:37" ht="12.75" customHeight="1" x14ac:dyDescent="0.25"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spans="25:37" ht="12.75" customHeight="1" x14ac:dyDescent="0.25"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spans="25:37" ht="12.75" customHeight="1" x14ac:dyDescent="0.25"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spans="25:37" ht="12.75" customHeight="1" x14ac:dyDescent="0.25"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spans="25:37" ht="12.75" customHeight="1" x14ac:dyDescent="0.25"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spans="25:37" ht="12.75" customHeight="1" x14ac:dyDescent="0.25"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spans="25:37" ht="12.75" customHeight="1" x14ac:dyDescent="0.25"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spans="25:37" ht="12.75" customHeight="1" x14ac:dyDescent="0.25"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25:37" ht="12.75" customHeight="1" x14ac:dyDescent="0.25"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spans="25:37" ht="12.75" customHeight="1" x14ac:dyDescent="0.25"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spans="25:37" ht="12.75" customHeight="1" x14ac:dyDescent="0.25"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spans="25:37" ht="12.75" customHeight="1" x14ac:dyDescent="0.25"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spans="25:37" ht="12.75" customHeight="1" x14ac:dyDescent="0.25"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spans="25:37" ht="12.75" customHeight="1" x14ac:dyDescent="0.25"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spans="25:37" ht="12.75" customHeight="1" x14ac:dyDescent="0.25"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spans="25:37" ht="12.75" customHeight="1" x14ac:dyDescent="0.25"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spans="25:37" ht="12.75" customHeight="1" x14ac:dyDescent="0.25"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spans="25:37" ht="12.75" customHeight="1" x14ac:dyDescent="0.25"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spans="25:37" ht="12.75" customHeight="1" x14ac:dyDescent="0.25"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spans="25:37" ht="12.75" customHeight="1" x14ac:dyDescent="0.25"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spans="25:37" ht="12.75" customHeight="1" x14ac:dyDescent="0.25"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spans="25:37" ht="12.75" customHeight="1" x14ac:dyDescent="0.25"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spans="25:37" ht="12.75" customHeight="1" x14ac:dyDescent="0.25"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spans="25:37" ht="12.75" customHeight="1" x14ac:dyDescent="0.25"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spans="25:37" ht="12.75" customHeight="1" x14ac:dyDescent="0.25"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spans="25:37" ht="12.75" customHeight="1" x14ac:dyDescent="0.25"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spans="25:37" ht="12.75" customHeight="1" x14ac:dyDescent="0.25"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spans="25:37" ht="12.75" customHeight="1" x14ac:dyDescent="0.25"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spans="25:37" ht="12.75" customHeight="1" x14ac:dyDescent="0.25"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spans="25:37" ht="12.75" customHeight="1" x14ac:dyDescent="0.25"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spans="25:37" ht="12.75" customHeight="1" x14ac:dyDescent="0.25"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spans="25:37" ht="12.75" customHeight="1" x14ac:dyDescent="0.25"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spans="25:37" ht="12.75" customHeight="1" x14ac:dyDescent="0.25"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spans="25:37" ht="12.75" customHeight="1" x14ac:dyDescent="0.25"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spans="25:37" ht="12.75" customHeight="1" x14ac:dyDescent="0.25"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spans="25:37" ht="12.75" customHeight="1" x14ac:dyDescent="0.25"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spans="25:37" ht="12.75" customHeight="1" x14ac:dyDescent="0.25"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spans="25:37" ht="12.75" customHeight="1" x14ac:dyDescent="0.25"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spans="25:37" ht="12.75" customHeight="1" x14ac:dyDescent="0.25"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spans="25:37" ht="12.75" customHeight="1" x14ac:dyDescent="0.25"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spans="25:37" ht="12.75" customHeight="1" x14ac:dyDescent="0.25"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spans="25:37" ht="12.75" customHeight="1" x14ac:dyDescent="0.25"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spans="25:37" ht="12.75" customHeight="1" x14ac:dyDescent="0.25"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spans="25:37" ht="12.75" customHeight="1" x14ac:dyDescent="0.25"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spans="25:37" ht="12.75" customHeight="1" x14ac:dyDescent="0.25"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spans="25:37" ht="12.75" customHeight="1" x14ac:dyDescent="0.25"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spans="25:37" ht="12.75" customHeight="1" x14ac:dyDescent="0.25"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  <row r="154" spans="25:37" ht="12.75" customHeight="1" x14ac:dyDescent="0.25"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</row>
    <row r="155" spans="25:37" ht="12.75" customHeight="1" x14ac:dyDescent="0.25"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</row>
    <row r="156" spans="25:37" ht="12.75" customHeight="1" x14ac:dyDescent="0.25">
      <c r="Y156" s="223"/>
      <c r="Z156" s="223"/>
      <c r="AA156" s="223"/>
      <c r="AB156" s="223"/>
      <c r="AC156" s="223"/>
      <c r="AD156" s="223"/>
      <c r="AE156" s="223"/>
      <c r="AF156" s="223"/>
      <c r="AG156" s="223"/>
      <c r="AH156" s="223"/>
      <c r="AI156" s="223"/>
      <c r="AJ156" s="223"/>
      <c r="AK156" s="223"/>
    </row>
    <row r="157" spans="25:37" ht="12.75" customHeight="1" x14ac:dyDescent="0.25">
      <c r="Y157" s="223"/>
      <c r="Z157" s="223"/>
      <c r="AA157" s="223"/>
      <c r="AB157" s="223"/>
      <c r="AC157" s="223"/>
      <c r="AD157" s="223"/>
      <c r="AE157" s="223"/>
      <c r="AF157" s="223"/>
      <c r="AG157" s="223"/>
      <c r="AH157" s="223"/>
      <c r="AI157" s="223"/>
      <c r="AJ157" s="223"/>
      <c r="AK157" s="223"/>
    </row>
    <row r="158" spans="25:37" ht="12.75" customHeight="1" x14ac:dyDescent="0.25"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</row>
    <row r="159" spans="25:37" ht="12.75" customHeight="1" x14ac:dyDescent="0.25">
      <c r="Y159" s="223"/>
      <c r="Z159" s="223"/>
      <c r="AA159" s="223"/>
      <c r="AB159" s="223"/>
      <c r="AC159" s="223"/>
      <c r="AD159" s="223"/>
      <c r="AE159" s="223"/>
      <c r="AF159" s="223"/>
      <c r="AG159" s="223"/>
      <c r="AH159" s="223"/>
      <c r="AI159" s="223"/>
      <c r="AJ159" s="223"/>
      <c r="AK159" s="223"/>
    </row>
    <row r="160" spans="25:37" ht="12.75" customHeight="1" x14ac:dyDescent="0.25"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</row>
    <row r="161" spans="25:37" ht="12.75" customHeight="1" x14ac:dyDescent="0.25"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</row>
    <row r="162" spans="25:37" ht="12.75" customHeight="1" x14ac:dyDescent="0.25">
      <c r="Y162" s="223"/>
      <c r="Z162" s="223"/>
      <c r="AA162" s="223"/>
      <c r="AB162" s="223"/>
      <c r="AC162" s="223"/>
      <c r="AD162" s="223"/>
      <c r="AE162" s="223"/>
      <c r="AF162" s="223"/>
      <c r="AG162" s="223"/>
      <c r="AH162" s="223"/>
      <c r="AI162" s="223"/>
      <c r="AJ162" s="223"/>
      <c r="AK162" s="223"/>
    </row>
    <row r="163" spans="25:37" ht="12.75" customHeight="1" x14ac:dyDescent="0.25"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  <c r="AK163" s="223"/>
    </row>
    <row r="164" spans="25:37" ht="12.75" customHeight="1" x14ac:dyDescent="0.25">
      <c r="Y164" s="223"/>
      <c r="Z164" s="223"/>
      <c r="AA164" s="223"/>
      <c r="AB164" s="223"/>
      <c r="AC164" s="223"/>
      <c r="AD164" s="223"/>
      <c r="AE164" s="223"/>
      <c r="AF164" s="223"/>
      <c r="AG164" s="223"/>
      <c r="AH164" s="223"/>
      <c r="AI164" s="223"/>
      <c r="AJ164" s="223"/>
      <c r="AK164" s="223"/>
    </row>
    <row r="165" spans="25:37" ht="12.75" customHeight="1" x14ac:dyDescent="0.25"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3"/>
    </row>
    <row r="166" spans="25:37" ht="12.75" customHeight="1" x14ac:dyDescent="0.25"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</row>
    <row r="167" spans="25:37" ht="12.75" customHeight="1" x14ac:dyDescent="0.25">
      <c r="Y167" s="223"/>
      <c r="Z167" s="223"/>
      <c r="AA167" s="223"/>
      <c r="AB167" s="223"/>
      <c r="AC167" s="223"/>
      <c r="AD167" s="223"/>
      <c r="AE167" s="223"/>
      <c r="AF167" s="223"/>
      <c r="AG167" s="223"/>
      <c r="AH167" s="223"/>
      <c r="AI167" s="223"/>
      <c r="AJ167" s="223"/>
      <c r="AK167" s="223"/>
    </row>
    <row r="168" spans="25:37" ht="12.75" customHeight="1" x14ac:dyDescent="0.25"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</row>
    <row r="169" spans="25:37" ht="12.75" customHeight="1" x14ac:dyDescent="0.25"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3"/>
      <c r="AJ169" s="223"/>
      <c r="AK169" s="223"/>
    </row>
    <row r="170" spans="25:37" ht="12.75" customHeight="1" x14ac:dyDescent="0.25"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</row>
    <row r="171" spans="25:37" ht="12.75" customHeight="1" x14ac:dyDescent="0.25"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</row>
    <row r="172" spans="25:37" ht="12.75" customHeight="1" x14ac:dyDescent="0.25"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</row>
    <row r="173" spans="25:37" ht="12.75" customHeight="1" x14ac:dyDescent="0.25"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  <c r="AK173" s="223"/>
    </row>
    <row r="174" spans="25:37" ht="12.75" customHeight="1" x14ac:dyDescent="0.25"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</row>
    <row r="175" spans="25:37" ht="12.75" customHeight="1" x14ac:dyDescent="0.25"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</row>
    <row r="176" spans="25:37" ht="12.75" customHeight="1" x14ac:dyDescent="0.25"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</row>
    <row r="177" spans="25:37" ht="12.75" customHeight="1" x14ac:dyDescent="0.25"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</row>
    <row r="178" spans="25:37" ht="12.75" customHeight="1" x14ac:dyDescent="0.25">
      <c r="Y178" s="223"/>
      <c r="Z178" s="223"/>
      <c r="AA178" s="223"/>
      <c r="AB178" s="223"/>
      <c r="AC178" s="223"/>
      <c r="AD178" s="223"/>
      <c r="AE178" s="223"/>
      <c r="AF178" s="223"/>
      <c r="AG178" s="223"/>
      <c r="AH178" s="223"/>
      <c r="AI178" s="223"/>
      <c r="AJ178" s="223"/>
      <c r="AK178" s="223"/>
    </row>
    <row r="179" spans="25:37" ht="12.75" customHeight="1" x14ac:dyDescent="0.25">
      <c r="Y179" s="223"/>
      <c r="Z179" s="223"/>
      <c r="AA179" s="223"/>
      <c r="AB179" s="223"/>
      <c r="AC179" s="223"/>
      <c r="AD179" s="223"/>
      <c r="AE179" s="223"/>
      <c r="AF179" s="223"/>
      <c r="AG179" s="223"/>
      <c r="AH179" s="223"/>
      <c r="AI179" s="223"/>
      <c r="AJ179" s="223"/>
      <c r="AK179" s="223"/>
    </row>
    <row r="180" spans="25:37" ht="12.75" customHeight="1" x14ac:dyDescent="0.25"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223"/>
    </row>
    <row r="181" spans="25:37" ht="12.75" customHeight="1" x14ac:dyDescent="0.25"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  <c r="AK181" s="223"/>
    </row>
    <row r="182" spans="25:37" ht="12.75" customHeight="1" x14ac:dyDescent="0.25"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  <c r="AK182" s="223"/>
    </row>
    <row r="183" spans="25:37" ht="12.75" customHeight="1" x14ac:dyDescent="0.25">
      <c r="Y183" s="223"/>
      <c r="Z183" s="223"/>
      <c r="AA183" s="223"/>
      <c r="AB183" s="223"/>
      <c r="AC183" s="223"/>
      <c r="AD183" s="223"/>
      <c r="AE183" s="223"/>
      <c r="AF183" s="223"/>
      <c r="AG183" s="223"/>
      <c r="AH183" s="223"/>
      <c r="AI183" s="223"/>
      <c r="AJ183" s="223"/>
      <c r="AK183" s="223"/>
    </row>
    <row r="184" spans="25:37" ht="12.75" customHeight="1" x14ac:dyDescent="0.25">
      <c r="Y184" s="223"/>
      <c r="Z184" s="223"/>
      <c r="AA184" s="223"/>
      <c r="AB184" s="223"/>
      <c r="AC184" s="223"/>
      <c r="AD184" s="223"/>
      <c r="AE184" s="223"/>
      <c r="AF184" s="223"/>
      <c r="AG184" s="223"/>
      <c r="AH184" s="223"/>
      <c r="AI184" s="223"/>
      <c r="AJ184" s="223"/>
      <c r="AK184" s="223"/>
    </row>
    <row r="185" spans="25:37" ht="12.75" customHeight="1" x14ac:dyDescent="0.25"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</row>
    <row r="186" spans="25:37" ht="12.75" customHeight="1" x14ac:dyDescent="0.25">
      <c r="Y186" s="223"/>
      <c r="Z186" s="223"/>
      <c r="AA186" s="223"/>
      <c r="AB186" s="223"/>
      <c r="AC186" s="223"/>
      <c r="AD186" s="223"/>
      <c r="AE186" s="223"/>
      <c r="AF186" s="223"/>
      <c r="AG186" s="223"/>
      <c r="AH186" s="223"/>
      <c r="AI186" s="223"/>
      <c r="AJ186" s="223"/>
      <c r="AK186" s="223"/>
    </row>
    <row r="187" spans="25:37" ht="12.75" customHeight="1" x14ac:dyDescent="0.25"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</row>
    <row r="188" spans="25:37" ht="12.75" customHeight="1" x14ac:dyDescent="0.25"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  <c r="AK188" s="223"/>
    </row>
    <row r="189" spans="25:37" ht="12.75" customHeight="1" x14ac:dyDescent="0.25"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</row>
    <row r="190" spans="25:37" ht="12.75" customHeight="1" x14ac:dyDescent="0.25"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</row>
    <row r="191" spans="25:37" ht="12.75" customHeight="1" x14ac:dyDescent="0.25"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  <c r="AK191" s="223"/>
    </row>
    <row r="192" spans="25:37" ht="12.75" customHeight="1" x14ac:dyDescent="0.25"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</row>
    <row r="193" spans="25:37" ht="12.75" customHeight="1" x14ac:dyDescent="0.25"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</row>
    <row r="194" spans="25:37" ht="12.75" customHeight="1" x14ac:dyDescent="0.25"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</row>
    <row r="195" spans="25:37" ht="12.75" customHeight="1" x14ac:dyDescent="0.25">
      <c r="Y195" s="223"/>
      <c r="Z195" s="223"/>
      <c r="AA195" s="223"/>
      <c r="AB195" s="223"/>
      <c r="AC195" s="223"/>
      <c r="AD195" s="223"/>
      <c r="AE195" s="223"/>
      <c r="AF195" s="223"/>
      <c r="AG195" s="223"/>
      <c r="AH195" s="223"/>
      <c r="AI195" s="223"/>
      <c r="AJ195" s="223"/>
      <c r="AK195" s="223"/>
    </row>
    <row r="196" spans="25:37" ht="12.75" customHeight="1" x14ac:dyDescent="0.25"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</row>
    <row r="197" spans="25:37" ht="12.75" customHeight="1" x14ac:dyDescent="0.25">
      <c r="Y197" s="223"/>
      <c r="Z197" s="223"/>
      <c r="AA197" s="223"/>
      <c r="AB197" s="223"/>
      <c r="AC197" s="223"/>
      <c r="AD197" s="223"/>
      <c r="AE197" s="223"/>
      <c r="AF197" s="223"/>
      <c r="AG197" s="223"/>
      <c r="AH197" s="223"/>
      <c r="AI197" s="223"/>
      <c r="AJ197" s="223"/>
      <c r="AK197" s="223"/>
    </row>
    <row r="198" spans="25:37" ht="12.75" customHeight="1" x14ac:dyDescent="0.25">
      <c r="Y198" s="223"/>
      <c r="Z198" s="223"/>
      <c r="AA198" s="223"/>
      <c r="AB198" s="223"/>
      <c r="AC198" s="223"/>
      <c r="AD198" s="223"/>
      <c r="AE198" s="223"/>
      <c r="AF198" s="223"/>
      <c r="AG198" s="223"/>
      <c r="AH198" s="223"/>
      <c r="AI198" s="223"/>
      <c r="AJ198" s="223"/>
      <c r="AK198" s="223"/>
    </row>
    <row r="199" spans="25:37" ht="12.75" customHeight="1" x14ac:dyDescent="0.25">
      <c r="Y199" s="223"/>
      <c r="Z199" s="223"/>
      <c r="AA199" s="223"/>
      <c r="AB199" s="223"/>
      <c r="AC199" s="223"/>
      <c r="AD199" s="223"/>
      <c r="AE199" s="223"/>
      <c r="AF199" s="223"/>
      <c r="AG199" s="223"/>
      <c r="AH199" s="223"/>
      <c r="AI199" s="223"/>
      <c r="AJ199" s="223"/>
      <c r="AK199" s="223"/>
    </row>
    <row r="200" spans="25:37" ht="12.75" customHeight="1" x14ac:dyDescent="0.25">
      <c r="Y200" s="223"/>
      <c r="Z200" s="223"/>
      <c r="AA200" s="223"/>
      <c r="AB200" s="223"/>
      <c r="AC200" s="223"/>
      <c r="AD200" s="223"/>
      <c r="AE200" s="223"/>
      <c r="AF200" s="223"/>
      <c r="AG200" s="223"/>
      <c r="AH200" s="223"/>
      <c r="AI200" s="223"/>
      <c r="AJ200" s="223"/>
      <c r="AK200" s="223"/>
    </row>
    <row r="201" spans="25:37" ht="12.75" customHeight="1" x14ac:dyDescent="0.25">
      <c r="Y201" s="223"/>
      <c r="Z201" s="223"/>
      <c r="AA201" s="223"/>
      <c r="AB201" s="223"/>
      <c r="AC201" s="223"/>
      <c r="AD201" s="223"/>
      <c r="AE201" s="223"/>
      <c r="AF201" s="223"/>
      <c r="AG201" s="223"/>
      <c r="AH201" s="223"/>
      <c r="AI201" s="223"/>
      <c r="AJ201" s="223"/>
      <c r="AK201" s="223"/>
    </row>
    <row r="202" spans="25:37" ht="12.75" customHeight="1" x14ac:dyDescent="0.25">
      <c r="Y202" s="223"/>
      <c r="Z202" s="223"/>
      <c r="AA202" s="223"/>
      <c r="AB202" s="223"/>
      <c r="AC202" s="223"/>
      <c r="AD202" s="223"/>
      <c r="AE202" s="223"/>
      <c r="AF202" s="223"/>
      <c r="AG202" s="223"/>
      <c r="AH202" s="223"/>
      <c r="AI202" s="223"/>
      <c r="AJ202" s="223"/>
      <c r="AK202" s="223"/>
    </row>
    <row r="203" spans="25:37" ht="12.75" customHeight="1" x14ac:dyDescent="0.25">
      <c r="Y203" s="223"/>
      <c r="Z203" s="223"/>
      <c r="AA203" s="223"/>
      <c r="AB203" s="223"/>
      <c r="AC203" s="223"/>
      <c r="AD203" s="223"/>
      <c r="AE203" s="223"/>
      <c r="AF203" s="223"/>
      <c r="AG203" s="223"/>
      <c r="AH203" s="223"/>
      <c r="AI203" s="223"/>
      <c r="AJ203" s="223"/>
      <c r="AK203" s="223"/>
    </row>
    <row r="204" spans="25:37" ht="12.75" customHeight="1" x14ac:dyDescent="0.25">
      <c r="Y204" s="223"/>
      <c r="Z204" s="223"/>
      <c r="AA204" s="223"/>
      <c r="AB204" s="223"/>
      <c r="AC204" s="223"/>
      <c r="AD204" s="223"/>
      <c r="AE204" s="223"/>
      <c r="AF204" s="223"/>
      <c r="AG204" s="223"/>
      <c r="AH204" s="223"/>
      <c r="AI204" s="223"/>
      <c r="AJ204" s="223"/>
      <c r="AK204" s="223"/>
    </row>
    <row r="205" spans="25:37" ht="12.75" customHeight="1" x14ac:dyDescent="0.25"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</row>
    <row r="206" spans="25:37" ht="12.75" customHeight="1" x14ac:dyDescent="0.25">
      <c r="Y206" s="223"/>
      <c r="Z206" s="223"/>
      <c r="AA206" s="223"/>
      <c r="AB206" s="223"/>
      <c r="AC206" s="223"/>
      <c r="AD206" s="223"/>
      <c r="AE206" s="223"/>
      <c r="AF206" s="223"/>
      <c r="AG206" s="223"/>
      <c r="AH206" s="223"/>
      <c r="AI206" s="223"/>
      <c r="AJ206" s="223"/>
      <c r="AK206" s="223"/>
    </row>
    <row r="207" spans="25:37" ht="12.75" customHeight="1" x14ac:dyDescent="0.25">
      <c r="Y207" s="223"/>
      <c r="Z207" s="223"/>
      <c r="AA207" s="223"/>
      <c r="AB207" s="223"/>
      <c r="AC207" s="223"/>
      <c r="AD207" s="223"/>
      <c r="AE207" s="223"/>
      <c r="AF207" s="223"/>
      <c r="AG207" s="223"/>
      <c r="AH207" s="223"/>
      <c r="AI207" s="223"/>
      <c r="AJ207" s="223"/>
      <c r="AK207" s="223"/>
    </row>
    <row r="208" spans="25:37" ht="12.75" customHeight="1" x14ac:dyDescent="0.25">
      <c r="Y208" s="223"/>
      <c r="Z208" s="223"/>
      <c r="AA208" s="223"/>
      <c r="AB208" s="223"/>
      <c r="AC208" s="223"/>
      <c r="AD208" s="223"/>
      <c r="AE208" s="223"/>
      <c r="AF208" s="223"/>
      <c r="AG208" s="223"/>
      <c r="AH208" s="223"/>
      <c r="AI208" s="223"/>
      <c r="AJ208" s="223"/>
      <c r="AK208" s="223"/>
    </row>
    <row r="209" spans="25:37" ht="12.75" customHeight="1" x14ac:dyDescent="0.25">
      <c r="Y209" s="223"/>
      <c r="Z209" s="223"/>
      <c r="AA209" s="223"/>
      <c r="AB209" s="223"/>
      <c r="AC209" s="223"/>
      <c r="AD209" s="223"/>
      <c r="AE209" s="223"/>
      <c r="AF209" s="223"/>
      <c r="AG209" s="223"/>
      <c r="AH209" s="223"/>
      <c r="AI209" s="223"/>
      <c r="AJ209" s="223"/>
      <c r="AK209" s="223"/>
    </row>
    <row r="210" spans="25:37" ht="12.75" customHeight="1" x14ac:dyDescent="0.25">
      <c r="Y210" s="223"/>
      <c r="Z210" s="223"/>
      <c r="AA210" s="223"/>
      <c r="AB210" s="223"/>
      <c r="AC210" s="223"/>
      <c r="AD210" s="223"/>
      <c r="AE210" s="223"/>
      <c r="AF210" s="223"/>
      <c r="AG210" s="223"/>
      <c r="AH210" s="223"/>
      <c r="AI210" s="223"/>
      <c r="AJ210" s="223"/>
      <c r="AK210" s="223"/>
    </row>
    <row r="211" spans="25:37" ht="12.75" customHeight="1" x14ac:dyDescent="0.25">
      <c r="Y211" s="223"/>
      <c r="Z211" s="223"/>
      <c r="AA211" s="223"/>
      <c r="AB211" s="223"/>
      <c r="AC211" s="223"/>
      <c r="AD211" s="223"/>
      <c r="AE211" s="223"/>
      <c r="AF211" s="223"/>
      <c r="AG211" s="223"/>
      <c r="AH211" s="223"/>
      <c r="AI211" s="223"/>
      <c r="AJ211" s="223"/>
      <c r="AK211" s="223"/>
    </row>
    <row r="212" spans="25:37" ht="12.75" customHeight="1" x14ac:dyDescent="0.25">
      <c r="Y212" s="223"/>
      <c r="Z212" s="223"/>
      <c r="AA212" s="223"/>
      <c r="AB212" s="223"/>
      <c r="AC212" s="223"/>
      <c r="AD212" s="223"/>
      <c r="AE212" s="223"/>
      <c r="AF212" s="223"/>
      <c r="AG212" s="223"/>
      <c r="AH212" s="223"/>
      <c r="AI212" s="223"/>
      <c r="AJ212" s="223"/>
      <c r="AK212" s="223"/>
    </row>
    <row r="213" spans="25:37" ht="12.75" customHeight="1" x14ac:dyDescent="0.25">
      <c r="Y213" s="223"/>
      <c r="Z213" s="223"/>
      <c r="AA213" s="223"/>
      <c r="AB213" s="223"/>
      <c r="AC213" s="223"/>
      <c r="AD213" s="223"/>
      <c r="AE213" s="223"/>
      <c r="AF213" s="223"/>
      <c r="AG213" s="223"/>
      <c r="AH213" s="223"/>
      <c r="AI213" s="223"/>
      <c r="AJ213" s="223"/>
      <c r="AK213" s="223"/>
    </row>
    <row r="214" spans="25:37" ht="12.75" customHeight="1" x14ac:dyDescent="0.25"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</row>
    <row r="215" spans="25:37" ht="12.75" customHeight="1" x14ac:dyDescent="0.25">
      <c r="Y215" s="223"/>
      <c r="Z215" s="223"/>
      <c r="AA215" s="223"/>
      <c r="AB215" s="223"/>
      <c r="AC215" s="223"/>
      <c r="AD215" s="223"/>
      <c r="AE215" s="223"/>
      <c r="AF215" s="223"/>
      <c r="AG215" s="223"/>
      <c r="AH215" s="223"/>
      <c r="AI215" s="223"/>
      <c r="AJ215" s="223"/>
      <c r="AK215" s="223"/>
    </row>
    <row r="216" spans="25:37" ht="12.75" customHeight="1" x14ac:dyDescent="0.25"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</row>
    <row r="217" spans="25:37" ht="12.75" customHeight="1" x14ac:dyDescent="0.25"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3"/>
      <c r="AI217" s="223"/>
      <c r="AJ217" s="223"/>
      <c r="AK217" s="223"/>
    </row>
    <row r="218" spans="25:37" ht="12.75" customHeight="1" x14ac:dyDescent="0.25"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23"/>
      <c r="AK218" s="223"/>
    </row>
    <row r="219" spans="25:37" ht="12.75" customHeight="1" x14ac:dyDescent="0.25"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</row>
    <row r="220" spans="25:37" ht="12.75" customHeight="1" x14ac:dyDescent="0.25"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</row>
    <row r="221" spans="25:37" ht="12.75" customHeight="1" x14ac:dyDescent="0.25">
      <c r="Y221" s="223"/>
      <c r="Z221" s="223"/>
      <c r="AA221" s="223"/>
      <c r="AB221" s="223"/>
      <c r="AC221" s="223"/>
      <c r="AD221" s="223"/>
      <c r="AE221" s="223"/>
      <c r="AF221" s="223"/>
      <c r="AG221" s="223"/>
      <c r="AH221" s="223"/>
      <c r="AI221" s="223"/>
      <c r="AJ221" s="223"/>
      <c r="AK221" s="223"/>
    </row>
    <row r="222" spans="25:37" ht="12.75" customHeight="1" x14ac:dyDescent="0.25">
      <c r="Y222" s="223"/>
      <c r="Z222" s="223"/>
      <c r="AA222" s="223"/>
      <c r="AB222" s="223"/>
      <c r="AC222" s="223"/>
      <c r="AD222" s="223"/>
      <c r="AE222" s="223"/>
      <c r="AF222" s="223"/>
      <c r="AG222" s="223"/>
      <c r="AH222" s="223"/>
      <c r="AI222" s="223"/>
      <c r="AJ222" s="223"/>
      <c r="AK222" s="223"/>
    </row>
    <row r="223" spans="25:37" ht="12.75" customHeight="1" x14ac:dyDescent="0.25">
      <c r="Y223" s="223"/>
      <c r="Z223" s="223"/>
      <c r="AA223" s="223"/>
      <c r="AB223" s="223"/>
      <c r="AC223" s="223"/>
      <c r="AD223" s="223"/>
      <c r="AE223" s="223"/>
      <c r="AF223" s="223"/>
      <c r="AG223" s="223"/>
      <c r="AH223" s="223"/>
      <c r="AI223" s="223"/>
      <c r="AJ223" s="223"/>
      <c r="AK223" s="223"/>
    </row>
    <row r="224" spans="25:37" ht="12.75" customHeight="1" x14ac:dyDescent="0.25">
      <c r="Y224" s="223"/>
      <c r="Z224" s="223"/>
      <c r="AA224" s="223"/>
      <c r="AB224" s="223"/>
      <c r="AC224" s="223"/>
      <c r="AD224" s="223"/>
      <c r="AE224" s="223"/>
      <c r="AF224" s="223"/>
      <c r="AG224" s="223"/>
      <c r="AH224" s="223"/>
      <c r="AI224" s="223"/>
      <c r="AJ224" s="223"/>
      <c r="AK224" s="223"/>
    </row>
    <row r="225" spans="25:37" ht="12.75" customHeight="1" x14ac:dyDescent="0.25">
      <c r="Y225" s="223"/>
      <c r="Z225" s="223"/>
      <c r="AA225" s="223"/>
      <c r="AB225" s="223"/>
      <c r="AC225" s="223"/>
      <c r="AD225" s="223"/>
      <c r="AE225" s="223"/>
      <c r="AF225" s="223"/>
      <c r="AG225" s="223"/>
      <c r="AH225" s="223"/>
      <c r="AI225" s="223"/>
      <c r="AJ225" s="223"/>
      <c r="AK225" s="223"/>
    </row>
    <row r="226" spans="25:37" ht="12.75" customHeight="1" x14ac:dyDescent="0.25">
      <c r="Y226" s="223"/>
      <c r="Z226" s="223"/>
      <c r="AA226" s="223"/>
      <c r="AB226" s="223"/>
      <c r="AC226" s="223"/>
      <c r="AD226" s="223"/>
      <c r="AE226" s="223"/>
      <c r="AF226" s="223"/>
      <c r="AG226" s="223"/>
      <c r="AH226" s="223"/>
      <c r="AI226" s="223"/>
      <c r="AJ226" s="223"/>
      <c r="AK226" s="223"/>
    </row>
    <row r="227" spans="25:37" ht="12.75" customHeight="1" x14ac:dyDescent="0.25">
      <c r="Y227" s="223"/>
      <c r="Z227" s="223"/>
      <c r="AA227" s="223"/>
      <c r="AB227" s="223"/>
      <c r="AC227" s="223"/>
      <c r="AD227" s="223"/>
      <c r="AE227" s="223"/>
      <c r="AF227" s="223"/>
      <c r="AG227" s="223"/>
      <c r="AH227" s="223"/>
      <c r="AI227" s="223"/>
      <c r="AJ227" s="223"/>
      <c r="AK227" s="223"/>
    </row>
    <row r="228" spans="25:37" ht="12.75" customHeight="1" x14ac:dyDescent="0.25">
      <c r="Y228" s="223"/>
      <c r="Z228" s="223"/>
      <c r="AA228" s="223"/>
      <c r="AB228" s="223"/>
      <c r="AC228" s="223"/>
      <c r="AD228" s="223"/>
      <c r="AE228" s="223"/>
      <c r="AF228" s="223"/>
      <c r="AG228" s="223"/>
      <c r="AH228" s="223"/>
      <c r="AI228" s="223"/>
      <c r="AJ228" s="223"/>
      <c r="AK228" s="223"/>
    </row>
    <row r="229" spans="25:37" ht="12.75" customHeight="1" x14ac:dyDescent="0.25">
      <c r="Y229" s="223"/>
      <c r="Z229" s="223"/>
      <c r="AA229" s="223"/>
      <c r="AB229" s="223"/>
      <c r="AC229" s="223"/>
      <c r="AD229" s="223"/>
      <c r="AE229" s="223"/>
      <c r="AF229" s="223"/>
      <c r="AG229" s="223"/>
      <c r="AH229" s="223"/>
      <c r="AI229" s="223"/>
      <c r="AJ229" s="223"/>
      <c r="AK229" s="223"/>
    </row>
    <row r="230" spans="25:37" ht="12.75" customHeight="1" x14ac:dyDescent="0.25">
      <c r="Y230" s="223"/>
      <c r="Z230" s="223"/>
      <c r="AA230" s="223"/>
      <c r="AB230" s="223"/>
      <c r="AC230" s="223"/>
      <c r="AD230" s="223"/>
      <c r="AE230" s="223"/>
      <c r="AF230" s="223"/>
      <c r="AG230" s="223"/>
      <c r="AH230" s="223"/>
      <c r="AI230" s="223"/>
      <c r="AJ230" s="223"/>
      <c r="AK230" s="223"/>
    </row>
    <row r="231" spans="25:37" ht="12.75" customHeight="1" x14ac:dyDescent="0.25">
      <c r="Y231" s="223"/>
      <c r="Z231" s="223"/>
      <c r="AA231" s="223"/>
      <c r="AB231" s="223"/>
      <c r="AC231" s="223"/>
      <c r="AD231" s="223"/>
      <c r="AE231" s="223"/>
      <c r="AF231" s="223"/>
      <c r="AG231" s="223"/>
      <c r="AH231" s="223"/>
      <c r="AI231" s="223"/>
      <c r="AJ231" s="223"/>
      <c r="AK231" s="223"/>
    </row>
    <row r="232" spans="25:37" ht="12.75" customHeight="1" x14ac:dyDescent="0.25">
      <c r="Y232" s="223"/>
      <c r="Z232" s="223"/>
      <c r="AA232" s="223"/>
      <c r="AB232" s="223"/>
      <c r="AC232" s="223"/>
      <c r="AD232" s="223"/>
      <c r="AE232" s="223"/>
      <c r="AF232" s="223"/>
      <c r="AG232" s="223"/>
      <c r="AH232" s="223"/>
      <c r="AI232" s="223"/>
      <c r="AJ232" s="223"/>
      <c r="AK232" s="223"/>
    </row>
    <row r="233" spans="25:37" ht="12.75" customHeight="1" x14ac:dyDescent="0.25">
      <c r="Y233" s="223"/>
      <c r="Z233" s="223"/>
      <c r="AA233" s="223"/>
      <c r="AB233" s="223"/>
      <c r="AC233" s="223"/>
      <c r="AD233" s="223"/>
      <c r="AE233" s="223"/>
      <c r="AF233" s="223"/>
      <c r="AG233" s="223"/>
      <c r="AH233" s="223"/>
      <c r="AI233" s="223"/>
      <c r="AJ233" s="223"/>
      <c r="AK233" s="223"/>
    </row>
    <row r="234" spans="25:37" ht="12.75" customHeight="1" x14ac:dyDescent="0.25">
      <c r="Y234" s="223"/>
      <c r="Z234" s="223"/>
      <c r="AA234" s="223"/>
      <c r="AB234" s="223"/>
      <c r="AC234" s="223"/>
      <c r="AD234" s="223"/>
      <c r="AE234" s="223"/>
      <c r="AF234" s="223"/>
      <c r="AG234" s="223"/>
      <c r="AH234" s="223"/>
      <c r="AI234" s="223"/>
      <c r="AJ234" s="223"/>
      <c r="AK234" s="223"/>
    </row>
    <row r="235" spans="25:37" ht="12.75" customHeight="1" x14ac:dyDescent="0.25">
      <c r="Y235" s="223"/>
      <c r="Z235" s="223"/>
      <c r="AA235" s="223"/>
      <c r="AB235" s="223"/>
      <c r="AC235" s="223"/>
      <c r="AD235" s="223"/>
      <c r="AE235" s="223"/>
      <c r="AF235" s="223"/>
      <c r="AG235" s="223"/>
      <c r="AH235" s="223"/>
      <c r="AI235" s="223"/>
      <c r="AJ235" s="223"/>
      <c r="AK235" s="223"/>
    </row>
    <row r="236" spans="25:37" ht="12.75" customHeight="1" x14ac:dyDescent="0.25">
      <c r="Y236" s="223"/>
      <c r="Z236" s="223"/>
      <c r="AA236" s="223"/>
      <c r="AB236" s="223"/>
      <c r="AC236" s="223"/>
      <c r="AD236" s="223"/>
      <c r="AE236" s="223"/>
      <c r="AF236" s="223"/>
      <c r="AG236" s="223"/>
      <c r="AH236" s="223"/>
      <c r="AI236" s="223"/>
      <c r="AJ236" s="223"/>
      <c r="AK236" s="223"/>
    </row>
    <row r="237" spans="25:37" ht="12.75" customHeight="1" x14ac:dyDescent="0.25">
      <c r="Y237" s="223"/>
      <c r="Z237" s="223"/>
      <c r="AA237" s="223"/>
      <c r="AB237" s="223"/>
      <c r="AC237" s="223"/>
      <c r="AD237" s="223"/>
      <c r="AE237" s="223"/>
      <c r="AF237" s="223"/>
      <c r="AG237" s="223"/>
      <c r="AH237" s="223"/>
      <c r="AI237" s="223"/>
      <c r="AJ237" s="223"/>
      <c r="AK237" s="223"/>
    </row>
    <row r="238" spans="25:37" ht="12.75" customHeight="1" x14ac:dyDescent="0.25">
      <c r="Y238" s="223"/>
      <c r="Z238" s="223"/>
      <c r="AA238" s="223"/>
      <c r="AB238" s="223"/>
      <c r="AC238" s="223"/>
      <c r="AD238" s="223"/>
      <c r="AE238" s="223"/>
      <c r="AF238" s="223"/>
      <c r="AG238" s="223"/>
      <c r="AH238" s="223"/>
      <c r="AI238" s="223"/>
      <c r="AJ238" s="223"/>
      <c r="AK238" s="223"/>
    </row>
    <row r="239" spans="25:37" ht="12.75" customHeight="1" x14ac:dyDescent="0.25">
      <c r="Y239" s="223"/>
      <c r="Z239" s="223"/>
      <c r="AA239" s="223"/>
      <c r="AB239" s="223"/>
      <c r="AC239" s="223"/>
      <c r="AD239" s="223"/>
      <c r="AE239" s="223"/>
      <c r="AF239" s="223"/>
      <c r="AG239" s="223"/>
      <c r="AH239" s="223"/>
      <c r="AI239" s="223"/>
      <c r="AJ239" s="223"/>
      <c r="AK239" s="223"/>
    </row>
    <row r="240" spans="25:37" ht="12.75" customHeight="1" x14ac:dyDescent="0.25">
      <c r="Y240" s="223"/>
      <c r="Z240" s="223"/>
      <c r="AA240" s="223"/>
      <c r="AB240" s="223"/>
      <c r="AC240" s="223"/>
      <c r="AD240" s="223"/>
      <c r="AE240" s="223"/>
      <c r="AF240" s="223"/>
      <c r="AG240" s="223"/>
      <c r="AH240" s="223"/>
      <c r="AI240" s="223"/>
      <c r="AJ240" s="223"/>
      <c r="AK240" s="223"/>
    </row>
    <row r="241" spans="25:37" ht="12.75" customHeight="1" x14ac:dyDescent="0.25">
      <c r="Y241" s="223"/>
      <c r="Z241" s="223"/>
      <c r="AA241" s="223"/>
      <c r="AB241" s="223"/>
      <c r="AC241" s="223"/>
      <c r="AD241" s="223"/>
      <c r="AE241" s="223"/>
      <c r="AF241" s="223"/>
      <c r="AG241" s="223"/>
      <c r="AH241" s="223"/>
      <c r="AI241" s="223"/>
      <c r="AJ241" s="223"/>
      <c r="AK241" s="223"/>
    </row>
    <row r="242" spans="25:37" ht="12.75" customHeight="1" x14ac:dyDescent="0.25">
      <c r="Y242" s="223"/>
      <c r="Z242" s="223"/>
      <c r="AA242" s="223"/>
      <c r="AB242" s="223"/>
      <c r="AC242" s="223"/>
      <c r="AD242" s="223"/>
      <c r="AE242" s="223"/>
      <c r="AF242" s="223"/>
      <c r="AG242" s="223"/>
      <c r="AH242" s="223"/>
      <c r="AI242" s="223"/>
      <c r="AJ242" s="223"/>
      <c r="AK242" s="223"/>
    </row>
    <row r="243" spans="25:37" ht="12.75" customHeight="1" x14ac:dyDescent="0.25">
      <c r="Y243" s="223"/>
      <c r="Z243" s="223"/>
      <c r="AA243" s="223"/>
      <c r="AB243" s="223"/>
      <c r="AC243" s="223"/>
      <c r="AD243" s="223"/>
      <c r="AE243" s="223"/>
      <c r="AF243" s="223"/>
      <c r="AG243" s="223"/>
      <c r="AH243" s="223"/>
      <c r="AI243" s="223"/>
      <c r="AJ243" s="223"/>
      <c r="AK243" s="223"/>
    </row>
    <row r="244" spans="25:37" ht="12.75" customHeight="1" x14ac:dyDescent="0.25">
      <c r="Y244" s="223"/>
      <c r="Z244" s="223"/>
      <c r="AA244" s="223"/>
      <c r="AB244" s="223"/>
      <c r="AC244" s="223"/>
      <c r="AD244" s="223"/>
      <c r="AE244" s="223"/>
      <c r="AF244" s="223"/>
      <c r="AG244" s="223"/>
      <c r="AH244" s="223"/>
      <c r="AI244" s="223"/>
      <c r="AJ244" s="223"/>
      <c r="AK244" s="223"/>
    </row>
    <row r="245" spans="25:37" ht="12.75" customHeight="1" x14ac:dyDescent="0.25">
      <c r="Y245" s="223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</row>
    <row r="246" spans="25:37" ht="12.75" customHeight="1" x14ac:dyDescent="0.25">
      <c r="Y246" s="223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</row>
    <row r="247" spans="25:37" ht="12.75" customHeight="1" x14ac:dyDescent="0.25">
      <c r="Y247" s="223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</row>
    <row r="248" spans="25:37" ht="12.75" customHeight="1" x14ac:dyDescent="0.25">
      <c r="Y248" s="223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</row>
    <row r="249" spans="25:37" ht="12.75" customHeight="1" x14ac:dyDescent="0.25">
      <c r="Y249" s="223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</row>
    <row r="250" spans="25:37" ht="12.75" customHeight="1" x14ac:dyDescent="0.25">
      <c r="Y250" s="223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</row>
    <row r="251" spans="25:37" ht="12.75" customHeight="1" x14ac:dyDescent="0.25">
      <c r="Y251" s="223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</row>
    <row r="252" spans="25:37" ht="12.75" customHeight="1" x14ac:dyDescent="0.25">
      <c r="Y252" s="223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</row>
    <row r="253" spans="25:37" ht="12.75" customHeight="1" x14ac:dyDescent="0.25">
      <c r="Y253" s="223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</row>
    <row r="254" spans="25:37" ht="12.75" customHeight="1" x14ac:dyDescent="0.25">
      <c r="Y254" s="223"/>
      <c r="Z254" s="223"/>
      <c r="AA254" s="223"/>
      <c r="AB254" s="223"/>
      <c r="AC254" s="223"/>
      <c r="AD254" s="223"/>
      <c r="AE254" s="223"/>
      <c r="AF254" s="223"/>
      <c r="AG254" s="223"/>
      <c r="AH254" s="223"/>
      <c r="AI254" s="223"/>
      <c r="AJ254" s="223"/>
      <c r="AK254" s="223"/>
    </row>
    <row r="255" spans="25:37" ht="12.75" customHeight="1" x14ac:dyDescent="0.25">
      <c r="Y255" s="223"/>
      <c r="Z255" s="223"/>
      <c r="AA255" s="223"/>
      <c r="AB255" s="223"/>
      <c r="AC255" s="223"/>
      <c r="AD255" s="223"/>
      <c r="AE255" s="223"/>
      <c r="AF255" s="223"/>
      <c r="AG255" s="223"/>
      <c r="AH255" s="223"/>
      <c r="AI255" s="223"/>
      <c r="AJ255" s="223"/>
      <c r="AK255" s="223"/>
    </row>
    <row r="256" spans="25:37" ht="12.75" customHeight="1" x14ac:dyDescent="0.25">
      <c r="Y256" s="223"/>
      <c r="Z256" s="223"/>
      <c r="AA256" s="223"/>
      <c r="AB256" s="223"/>
      <c r="AC256" s="223"/>
      <c r="AD256" s="223"/>
      <c r="AE256" s="223"/>
      <c r="AF256" s="223"/>
      <c r="AG256" s="223"/>
      <c r="AH256" s="223"/>
      <c r="AI256" s="223"/>
      <c r="AJ256" s="223"/>
      <c r="AK256" s="223"/>
    </row>
    <row r="257" spans="25:37" ht="12.75" customHeight="1" x14ac:dyDescent="0.25">
      <c r="Y257" s="223"/>
      <c r="Z257" s="223"/>
      <c r="AA257" s="223"/>
      <c r="AB257" s="223"/>
      <c r="AC257" s="223"/>
      <c r="AD257" s="223"/>
      <c r="AE257" s="223"/>
      <c r="AF257" s="223"/>
      <c r="AG257" s="223"/>
      <c r="AH257" s="223"/>
      <c r="AI257" s="223"/>
      <c r="AJ257" s="223"/>
      <c r="AK257" s="223"/>
    </row>
    <row r="258" spans="25:37" ht="12.75" customHeight="1" x14ac:dyDescent="0.25">
      <c r="Y258" s="223"/>
      <c r="Z258" s="223"/>
      <c r="AA258" s="223"/>
      <c r="AB258" s="223"/>
      <c r="AC258" s="223"/>
      <c r="AD258" s="223"/>
      <c r="AE258" s="223"/>
      <c r="AF258" s="223"/>
      <c r="AG258" s="223"/>
      <c r="AH258" s="223"/>
      <c r="AI258" s="223"/>
      <c r="AJ258" s="223"/>
      <c r="AK258" s="223"/>
    </row>
    <row r="259" spans="25:37" ht="12.75" customHeight="1" x14ac:dyDescent="0.25">
      <c r="Y259" s="223"/>
      <c r="Z259" s="223"/>
      <c r="AA259" s="223"/>
      <c r="AB259" s="223"/>
      <c r="AC259" s="223"/>
      <c r="AD259" s="223"/>
      <c r="AE259" s="223"/>
      <c r="AF259" s="223"/>
      <c r="AG259" s="223"/>
      <c r="AH259" s="223"/>
      <c r="AI259" s="223"/>
      <c r="AJ259" s="223"/>
      <c r="AK259" s="223"/>
    </row>
    <row r="260" spans="25:37" ht="12.75" customHeight="1" x14ac:dyDescent="0.25">
      <c r="Y260" s="223"/>
      <c r="Z260" s="223"/>
      <c r="AA260" s="223"/>
      <c r="AB260" s="223"/>
      <c r="AC260" s="223"/>
      <c r="AD260" s="223"/>
      <c r="AE260" s="223"/>
      <c r="AF260" s="223"/>
      <c r="AG260" s="223"/>
      <c r="AH260" s="223"/>
      <c r="AI260" s="223"/>
      <c r="AJ260" s="223"/>
      <c r="AK260" s="223"/>
    </row>
    <row r="261" spans="25:37" ht="12.75" customHeight="1" x14ac:dyDescent="0.25">
      <c r="Y261" s="223"/>
      <c r="Z261" s="223"/>
      <c r="AA261" s="223"/>
      <c r="AB261" s="223"/>
      <c r="AC261" s="223"/>
      <c r="AD261" s="223"/>
      <c r="AE261" s="223"/>
      <c r="AF261" s="223"/>
      <c r="AG261" s="223"/>
      <c r="AH261" s="223"/>
      <c r="AI261" s="223"/>
      <c r="AJ261" s="223"/>
      <c r="AK261" s="223"/>
    </row>
    <row r="262" spans="25:37" ht="12.75" customHeight="1" x14ac:dyDescent="0.25">
      <c r="Y262" s="223"/>
      <c r="Z262" s="223"/>
      <c r="AA262" s="223"/>
      <c r="AB262" s="223"/>
      <c r="AC262" s="223"/>
      <c r="AD262" s="223"/>
      <c r="AE262" s="223"/>
      <c r="AF262" s="223"/>
      <c r="AG262" s="223"/>
      <c r="AH262" s="223"/>
      <c r="AI262" s="223"/>
      <c r="AJ262" s="223"/>
      <c r="AK262" s="223"/>
    </row>
    <row r="263" spans="25:37" ht="12.75" customHeight="1" x14ac:dyDescent="0.25">
      <c r="Y263" s="223"/>
      <c r="Z263" s="223"/>
      <c r="AA263" s="223"/>
      <c r="AB263" s="223"/>
      <c r="AC263" s="223"/>
      <c r="AD263" s="223"/>
      <c r="AE263" s="223"/>
      <c r="AF263" s="223"/>
      <c r="AG263" s="223"/>
      <c r="AH263" s="223"/>
      <c r="AI263" s="223"/>
      <c r="AJ263" s="223"/>
      <c r="AK263" s="223"/>
    </row>
    <row r="264" spans="25:37" ht="12.75" customHeight="1" x14ac:dyDescent="0.25">
      <c r="Y264" s="223"/>
      <c r="Z264" s="223"/>
      <c r="AA264" s="223"/>
      <c r="AB264" s="223"/>
      <c r="AC264" s="223"/>
      <c r="AD264" s="223"/>
      <c r="AE264" s="223"/>
      <c r="AF264" s="223"/>
      <c r="AG264" s="223"/>
      <c r="AH264" s="223"/>
      <c r="AI264" s="223"/>
      <c r="AJ264" s="223"/>
      <c r="AK264" s="223"/>
    </row>
    <row r="265" spans="25:37" ht="12.75" customHeight="1" x14ac:dyDescent="0.25">
      <c r="Y265" s="223"/>
      <c r="Z265" s="223"/>
      <c r="AA265" s="223"/>
      <c r="AB265" s="223"/>
      <c r="AC265" s="223"/>
      <c r="AD265" s="223"/>
      <c r="AE265" s="223"/>
      <c r="AF265" s="223"/>
      <c r="AG265" s="223"/>
      <c r="AH265" s="223"/>
      <c r="AI265" s="223"/>
      <c r="AJ265" s="223"/>
      <c r="AK265" s="223"/>
    </row>
    <row r="266" spans="25:37" ht="12.75" customHeight="1" x14ac:dyDescent="0.25">
      <c r="Y266" s="223"/>
      <c r="Z266" s="223"/>
      <c r="AA266" s="223"/>
      <c r="AB266" s="223"/>
      <c r="AC266" s="223"/>
      <c r="AD266" s="223"/>
      <c r="AE266" s="223"/>
      <c r="AF266" s="223"/>
      <c r="AG266" s="223"/>
      <c r="AH266" s="223"/>
      <c r="AI266" s="223"/>
      <c r="AJ266" s="223"/>
      <c r="AK266" s="223"/>
    </row>
    <row r="267" spans="25:37" ht="12.75" customHeight="1" x14ac:dyDescent="0.25">
      <c r="Y267" s="223"/>
      <c r="Z267" s="223"/>
      <c r="AA267" s="223"/>
      <c r="AB267" s="223"/>
      <c r="AC267" s="223"/>
      <c r="AD267" s="223"/>
      <c r="AE267" s="223"/>
      <c r="AF267" s="223"/>
      <c r="AG267" s="223"/>
      <c r="AH267" s="223"/>
      <c r="AI267" s="223"/>
      <c r="AJ267" s="223"/>
      <c r="AK267" s="223"/>
    </row>
    <row r="268" spans="25:37" ht="12.75" customHeight="1" x14ac:dyDescent="0.25">
      <c r="Y268" s="223"/>
      <c r="Z268" s="223"/>
      <c r="AA268" s="223"/>
      <c r="AB268" s="223"/>
      <c r="AC268" s="223"/>
      <c r="AD268" s="223"/>
      <c r="AE268" s="223"/>
      <c r="AF268" s="223"/>
      <c r="AG268" s="223"/>
      <c r="AH268" s="223"/>
      <c r="AI268" s="223"/>
      <c r="AJ268" s="223"/>
      <c r="AK268" s="223"/>
    </row>
    <row r="269" spans="25:37" ht="12.75" customHeight="1" x14ac:dyDescent="0.25">
      <c r="Y269" s="223"/>
      <c r="Z269" s="223"/>
      <c r="AA269" s="223"/>
      <c r="AB269" s="223"/>
      <c r="AC269" s="223"/>
      <c r="AD269" s="223"/>
      <c r="AE269" s="223"/>
      <c r="AF269" s="223"/>
      <c r="AG269" s="223"/>
      <c r="AH269" s="223"/>
      <c r="AI269" s="223"/>
      <c r="AJ269" s="223"/>
      <c r="AK269" s="223"/>
    </row>
    <row r="270" spans="25:37" ht="12.75" customHeight="1" x14ac:dyDescent="0.25">
      <c r="Y270" s="223"/>
      <c r="Z270" s="223"/>
      <c r="AA270" s="223"/>
      <c r="AB270" s="223"/>
      <c r="AC270" s="223"/>
      <c r="AD270" s="223"/>
      <c r="AE270" s="223"/>
      <c r="AF270" s="223"/>
      <c r="AG270" s="223"/>
      <c r="AH270" s="223"/>
      <c r="AI270" s="223"/>
      <c r="AJ270" s="223"/>
      <c r="AK270" s="223"/>
    </row>
    <row r="271" spans="25:37" ht="12.75" customHeight="1" x14ac:dyDescent="0.25">
      <c r="Y271" s="223"/>
      <c r="Z271" s="223"/>
      <c r="AA271" s="223"/>
      <c r="AB271" s="223"/>
      <c r="AC271" s="223"/>
      <c r="AD271" s="223"/>
      <c r="AE271" s="223"/>
      <c r="AF271" s="223"/>
      <c r="AG271" s="223"/>
      <c r="AH271" s="223"/>
      <c r="AI271" s="223"/>
      <c r="AJ271" s="223"/>
      <c r="AK271" s="223"/>
    </row>
    <row r="272" spans="25:37" ht="12.75" customHeight="1" x14ac:dyDescent="0.25">
      <c r="Y272" s="223"/>
      <c r="Z272" s="223"/>
      <c r="AA272" s="223"/>
      <c r="AB272" s="223"/>
      <c r="AC272" s="223"/>
      <c r="AD272" s="223"/>
      <c r="AE272" s="223"/>
      <c r="AF272" s="223"/>
      <c r="AG272" s="223"/>
      <c r="AH272" s="223"/>
      <c r="AI272" s="223"/>
      <c r="AJ272" s="223"/>
      <c r="AK272" s="223"/>
    </row>
    <row r="273" spans="25:37" ht="12.75" customHeight="1" x14ac:dyDescent="0.25">
      <c r="Y273" s="223"/>
      <c r="Z273" s="223"/>
      <c r="AA273" s="223"/>
      <c r="AB273" s="223"/>
      <c r="AC273" s="223"/>
      <c r="AD273" s="223"/>
      <c r="AE273" s="223"/>
      <c r="AF273" s="223"/>
      <c r="AG273" s="223"/>
      <c r="AH273" s="223"/>
      <c r="AI273" s="223"/>
      <c r="AJ273" s="223"/>
      <c r="AK273" s="223"/>
    </row>
    <row r="274" spans="25:37" ht="12.75" customHeight="1" x14ac:dyDescent="0.25">
      <c r="Y274" s="223"/>
      <c r="Z274" s="223"/>
      <c r="AA274" s="223"/>
      <c r="AB274" s="223"/>
      <c r="AC274" s="223"/>
      <c r="AD274" s="223"/>
      <c r="AE274" s="223"/>
      <c r="AF274" s="223"/>
      <c r="AG274" s="223"/>
      <c r="AH274" s="223"/>
      <c r="AI274" s="223"/>
      <c r="AJ274" s="223"/>
      <c r="AK274" s="223"/>
    </row>
    <row r="275" spans="25:37" ht="12.75" customHeight="1" x14ac:dyDescent="0.25">
      <c r="Y275" s="223"/>
      <c r="Z275" s="223"/>
      <c r="AA275" s="223"/>
      <c r="AB275" s="223"/>
      <c r="AC275" s="223"/>
      <c r="AD275" s="223"/>
      <c r="AE275" s="223"/>
      <c r="AF275" s="223"/>
      <c r="AG275" s="223"/>
      <c r="AH275" s="223"/>
      <c r="AI275" s="223"/>
      <c r="AJ275" s="223"/>
      <c r="AK275" s="223"/>
    </row>
    <row r="276" spans="25:37" ht="12.75" customHeight="1" x14ac:dyDescent="0.25">
      <c r="Y276" s="223"/>
      <c r="Z276" s="223"/>
      <c r="AA276" s="223"/>
      <c r="AB276" s="223"/>
      <c r="AC276" s="223"/>
      <c r="AD276" s="223"/>
      <c r="AE276" s="223"/>
      <c r="AF276" s="223"/>
      <c r="AG276" s="223"/>
      <c r="AH276" s="223"/>
      <c r="AI276" s="223"/>
      <c r="AJ276" s="223"/>
      <c r="AK276" s="223"/>
    </row>
    <row r="277" spans="25:37" ht="12.75" customHeight="1" x14ac:dyDescent="0.25">
      <c r="Y277" s="223"/>
      <c r="Z277" s="223"/>
      <c r="AA277" s="223"/>
      <c r="AB277" s="223"/>
      <c r="AC277" s="223"/>
      <c r="AD277" s="223"/>
      <c r="AE277" s="223"/>
      <c r="AF277" s="223"/>
      <c r="AG277" s="223"/>
      <c r="AH277" s="223"/>
      <c r="AI277" s="223"/>
      <c r="AJ277" s="223"/>
      <c r="AK277" s="223"/>
    </row>
    <row r="278" spans="25:37" ht="12.75" customHeight="1" x14ac:dyDescent="0.25">
      <c r="Y278" s="223"/>
      <c r="Z278" s="223"/>
      <c r="AA278" s="223"/>
      <c r="AB278" s="223"/>
      <c r="AC278" s="223"/>
      <c r="AD278" s="223"/>
      <c r="AE278" s="223"/>
      <c r="AF278" s="223"/>
      <c r="AG278" s="223"/>
      <c r="AH278" s="223"/>
      <c r="AI278" s="223"/>
      <c r="AJ278" s="223"/>
      <c r="AK278" s="223"/>
    </row>
    <row r="279" spans="25:37" ht="12.75" customHeight="1" x14ac:dyDescent="0.25">
      <c r="Y279" s="223"/>
      <c r="Z279" s="223"/>
      <c r="AA279" s="223"/>
      <c r="AB279" s="223"/>
      <c r="AC279" s="223"/>
      <c r="AD279" s="223"/>
      <c r="AE279" s="223"/>
      <c r="AF279" s="223"/>
      <c r="AG279" s="223"/>
      <c r="AH279" s="223"/>
      <c r="AI279" s="223"/>
      <c r="AJ279" s="223"/>
      <c r="AK279" s="223"/>
    </row>
    <row r="280" spans="25:37" ht="12.75" customHeight="1" x14ac:dyDescent="0.25">
      <c r="Y280" s="223"/>
      <c r="Z280" s="223"/>
      <c r="AA280" s="223"/>
      <c r="AB280" s="223"/>
      <c r="AC280" s="223"/>
      <c r="AD280" s="223"/>
      <c r="AE280" s="223"/>
      <c r="AF280" s="223"/>
      <c r="AG280" s="223"/>
      <c r="AH280" s="223"/>
      <c r="AI280" s="223"/>
      <c r="AJ280" s="223"/>
      <c r="AK280" s="223"/>
    </row>
    <row r="281" spans="25:37" ht="12.75" customHeight="1" x14ac:dyDescent="0.25">
      <c r="Y281" s="223"/>
      <c r="Z281" s="223"/>
      <c r="AA281" s="223"/>
      <c r="AB281" s="223"/>
      <c r="AC281" s="223"/>
      <c r="AD281" s="223"/>
      <c r="AE281" s="223"/>
      <c r="AF281" s="223"/>
      <c r="AG281" s="223"/>
      <c r="AH281" s="223"/>
      <c r="AI281" s="223"/>
      <c r="AJ281" s="223"/>
      <c r="AK281" s="223"/>
    </row>
    <row r="282" spans="25:37" ht="12.75" customHeight="1" x14ac:dyDescent="0.25">
      <c r="Y282" s="223"/>
      <c r="Z282" s="223"/>
      <c r="AA282" s="223"/>
      <c r="AB282" s="223"/>
      <c r="AC282" s="223"/>
      <c r="AD282" s="223"/>
      <c r="AE282" s="223"/>
      <c r="AF282" s="223"/>
      <c r="AG282" s="223"/>
      <c r="AH282" s="223"/>
      <c r="AI282" s="223"/>
      <c r="AJ282" s="223"/>
      <c r="AK282" s="223"/>
    </row>
    <row r="283" spans="25:37" ht="12.75" customHeight="1" x14ac:dyDescent="0.25">
      <c r="Y283" s="223"/>
      <c r="Z283" s="223"/>
      <c r="AA283" s="223"/>
      <c r="AB283" s="223"/>
      <c r="AC283" s="223"/>
      <c r="AD283" s="223"/>
      <c r="AE283" s="223"/>
      <c r="AF283" s="223"/>
      <c r="AG283" s="223"/>
      <c r="AH283" s="223"/>
      <c r="AI283" s="223"/>
      <c r="AJ283" s="223"/>
      <c r="AK283" s="223"/>
    </row>
    <row r="284" spans="25:37" ht="12.75" customHeight="1" x14ac:dyDescent="0.25">
      <c r="Y284" s="223"/>
      <c r="Z284" s="223"/>
      <c r="AA284" s="223"/>
      <c r="AB284" s="223"/>
      <c r="AC284" s="223"/>
      <c r="AD284" s="223"/>
      <c r="AE284" s="223"/>
      <c r="AF284" s="223"/>
      <c r="AG284" s="223"/>
      <c r="AH284" s="223"/>
      <c r="AI284" s="223"/>
      <c r="AJ284" s="223"/>
      <c r="AK284" s="223"/>
    </row>
    <row r="285" spans="25:37" ht="12.75" customHeight="1" x14ac:dyDescent="0.25">
      <c r="Y285" s="223"/>
      <c r="Z285" s="223"/>
      <c r="AA285" s="223"/>
      <c r="AB285" s="223"/>
      <c r="AC285" s="223"/>
      <c r="AD285" s="223"/>
      <c r="AE285" s="223"/>
      <c r="AF285" s="223"/>
      <c r="AG285" s="223"/>
      <c r="AH285" s="223"/>
      <c r="AI285" s="223"/>
      <c r="AJ285" s="223"/>
      <c r="AK285" s="223"/>
    </row>
    <row r="286" spans="25:37" ht="12.75" customHeight="1" x14ac:dyDescent="0.25">
      <c r="Y286" s="223"/>
      <c r="Z286" s="223"/>
      <c r="AA286" s="223"/>
      <c r="AB286" s="223"/>
      <c r="AC286" s="223"/>
      <c r="AD286" s="223"/>
      <c r="AE286" s="223"/>
      <c r="AF286" s="223"/>
      <c r="AG286" s="223"/>
      <c r="AH286" s="223"/>
      <c r="AI286" s="223"/>
      <c r="AJ286" s="223"/>
      <c r="AK286" s="223"/>
    </row>
    <row r="287" spans="25:37" ht="12.75" customHeight="1" x14ac:dyDescent="0.25">
      <c r="Y287" s="223"/>
      <c r="Z287" s="223"/>
      <c r="AA287" s="223"/>
      <c r="AB287" s="223"/>
      <c r="AC287" s="223"/>
      <c r="AD287" s="223"/>
      <c r="AE287" s="223"/>
      <c r="AF287" s="223"/>
      <c r="AG287" s="223"/>
      <c r="AH287" s="223"/>
      <c r="AI287" s="223"/>
      <c r="AJ287" s="223"/>
      <c r="AK287" s="223"/>
    </row>
    <row r="288" spans="25:37" ht="12.75" customHeight="1" x14ac:dyDescent="0.25">
      <c r="Y288" s="223"/>
      <c r="Z288" s="223"/>
      <c r="AA288" s="223"/>
      <c r="AB288" s="223"/>
      <c r="AC288" s="223"/>
      <c r="AD288" s="223"/>
      <c r="AE288" s="223"/>
      <c r="AF288" s="223"/>
      <c r="AG288" s="223"/>
      <c r="AH288" s="223"/>
      <c r="AI288" s="223"/>
      <c r="AJ288" s="223"/>
      <c r="AK288" s="223"/>
    </row>
    <row r="289" spans="25:37" ht="12.75" customHeight="1" x14ac:dyDescent="0.25">
      <c r="Y289" s="223"/>
      <c r="Z289" s="223"/>
      <c r="AA289" s="223"/>
      <c r="AB289" s="223"/>
      <c r="AC289" s="223"/>
      <c r="AD289" s="223"/>
      <c r="AE289" s="223"/>
      <c r="AF289" s="223"/>
      <c r="AG289" s="223"/>
      <c r="AH289" s="223"/>
      <c r="AI289" s="223"/>
      <c r="AJ289" s="223"/>
      <c r="AK289" s="223"/>
    </row>
    <row r="290" spans="25:37" ht="12.75" customHeight="1" x14ac:dyDescent="0.25">
      <c r="Y290" s="223"/>
      <c r="Z290" s="223"/>
      <c r="AA290" s="223"/>
      <c r="AB290" s="223"/>
      <c r="AC290" s="223"/>
      <c r="AD290" s="223"/>
      <c r="AE290" s="223"/>
      <c r="AF290" s="223"/>
      <c r="AG290" s="223"/>
      <c r="AH290" s="223"/>
      <c r="AI290" s="223"/>
      <c r="AJ290" s="223"/>
      <c r="AK290" s="223"/>
    </row>
    <row r="291" spans="25:37" ht="12.75" customHeight="1" x14ac:dyDescent="0.25">
      <c r="Y291" s="223"/>
      <c r="Z291" s="223"/>
      <c r="AA291" s="223"/>
      <c r="AB291" s="223"/>
      <c r="AC291" s="223"/>
      <c r="AD291" s="223"/>
      <c r="AE291" s="223"/>
      <c r="AF291" s="223"/>
      <c r="AG291" s="223"/>
      <c r="AH291" s="223"/>
      <c r="AI291" s="223"/>
      <c r="AJ291" s="223"/>
      <c r="AK291" s="223"/>
    </row>
    <row r="292" spans="25:37" ht="12.75" customHeight="1" x14ac:dyDescent="0.25">
      <c r="Y292" s="223"/>
      <c r="Z292" s="223"/>
      <c r="AA292" s="223"/>
      <c r="AB292" s="223"/>
      <c r="AC292" s="223"/>
      <c r="AD292" s="223"/>
      <c r="AE292" s="223"/>
      <c r="AF292" s="223"/>
      <c r="AG292" s="223"/>
      <c r="AH292" s="223"/>
      <c r="AI292" s="223"/>
      <c r="AJ292" s="223"/>
      <c r="AK292" s="223"/>
    </row>
    <row r="293" spans="25:37" ht="12.75" customHeight="1" x14ac:dyDescent="0.25">
      <c r="Y293" s="223"/>
      <c r="Z293" s="223"/>
      <c r="AA293" s="223"/>
      <c r="AB293" s="223"/>
      <c r="AC293" s="223"/>
      <c r="AD293" s="223"/>
      <c r="AE293" s="223"/>
      <c r="AF293" s="223"/>
      <c r="AG293" s="223"/>
      <c r="AH293" s="223"/>
      <c r="AI293" s="223"/>
      <c r="AJ293" s="223"/>
      <c r="AK293" s="223"/>
    </row>
    <row r="294" spans="25:37" ht="12.75" customHeight="1" x14ac:dyDescent="0.25">
      <c r="Y294" s="223"/>
      <c r="Z294" s="223"/>
      <c r="AA294" s="223"/>
      <c r="AB294" s="223"/>
      <c r="AC294" s="223"/>
      <c r="AD294" s="223"/>
      <c r="AE294" s="223"/>
      <c r="AF294" s="223"/>
      <c r="AG294" s="223"/>
      <c r="AH294" s="223"/>
      <c r="AI294" s="223"/>
      <c r="AJ294" s="223"/>
      <c r="AK294" s="223"/>
    </row>
    <row r="295" spans="25:37" ht="12.75" customHeight="1" x14ac:dyDescent="0.25">
      <c r="Y295" s="223"/>
      <c r="Z295" s="223"/>
      <c r="AA295" s="223"/>
      <c r="AB295" s="223"/>
      <c r="AC295" s="223"/>
      <c r="AD295" s="223"/>
      <c r="AE295" s="223"/>
      <c r="AF295" s="223"/>
      <c r="AG295" s="223"/>
      <c r="AH295" s="223"/>
      <c r="AI295" s="223"/>
      <c r="AJ295" s="223"/>
      <c r="AK295" s="223"/>
    </row>
    <row r="296" spans="25:37" ht="12.75" customHeight="1" x14ac:dyDescent="0.25">
      <c r="Y296" s="223"/>
      <c r="Z296" s="223"/>
      <c r="AA296" s="223"/>
      <c r="AB296" s="223"/>
      <c r="AC296" s="223"/>
      <c r="AD296" s="223"/>
      <c r="AE296" s="223"/>
      <c r="AF296" s="223"/>
      <c r="AG296" s="223"/>
      <c r="AH296" s="223"/>
      <c r="AI296" s="223"/>
      <c r="AJ296" s="223"/>
      <c r="AK296" s="223"/>
    </row>
    <row r="297" spans="25:37" ht="12.75" customHeight="1" x14ac:dyDescent="0.25">
      <c r="Y297" s="223"/>
      <c r="Z297" s="223"/>
      <c r="AA297" s="223"/>
      <c r="AB297" s="223"/>
      <c r="AC297" s="223"/>
      <c r="AD297" s="223"/>
      <c r="AE297" s="223"/>
      <c r="AF297" s="223"/>
      <c r="AG297" s="223"/>
      <c r="AH297" s="223"/>
      <c r="AI297" s="223"/>
      <c r="AJ297" s="223"/>
      <c r="AK297" s="223"/>
    </row>
    <row r="298" spans="25:37" ht="12.75" customHeight="1" x14ac:dyDescent="0.25">
      <c r="Y298" s="223"/>
      <c r="Z298" s="223"/>
      <c r="AA298" s="223"/>
      <c r="AB298" s="223"/>
      <c r="AC298" s="223"/>
      <c r="AD298" s="223"/>
      <c r="AE298" s="223"/>
      <c r="AF298" s="223"/>
      <c r="AG298" s="223"/>
      <c r="AH298" s="223"/>
      <c r="AI298" s="223"/>
      <c r="AJ298" s="223"/>
      <c r="AK298" s="223"/>
    </row>
    <row r="299" spans="25:37" ht="12.75" customHeight="1" x14ac:dyDescent="0.25">
      <c r="Y299" s="223"/>
      <c r="Z299" s="223"/>
      <c r="AA299" s="223"/>
      <c r="AB299" s="223"/>
      <c r="AC299" s="223"/>
      <c r="AD299" s="223"/>
      <c r="AE299" s="223"/>
      <c r="AF299" s="223"/>
      <c r="AG299" s="223"/>
      <c r="AH299" s="223"/>
      <c r="AI299" s="223"/>
      <c r="AJ299" s="223"/>
      <c r="AK299" s="223"/>
    </row>
    <row r="300" spans="25:37" ht="12.75" customHeight="1" x14ac:dyDescent="0.25">
      <c r="Y300" s="223"/>
      <c r="Z300" s="223"/>
      <c r="AA300" s="223"/>
      <c r="AB300" s="223"/>
      <c r="AC300" s="223"/>
      <c r="AD300" s="223"/>
      <c r="AE300" s="223"/>
      <c r="AF300" s="223"/>
      <c r="AG300" s="223"/>
      <c r="AH300" s="223"/>
      <c r="AI300" s="223"/>
      <c r="AJ300" s="223"/>
      <c r="AK300" s="223"/>
    </row>
    <row r="301" spans="25:37" ht="12.75" customHeight="1" x14ac:dyDescent="0.25">
      <c r="Y301" s="223"/>
      <c r="Z301" s="223"/>
      <c r="AA301" s="223"/>
      <c r="AB301" s="223"/>
      <c r="AC301" s="223"/>
      <c r="AD301" s="223"/>
      <c r="AE301" s="223"/>
      <c r="AF301" s="223"/>
      <c r="AG301" s="223"/>
      <c r="AH301" s="223"/>
      <c r="AI301" s="223"/>
      <c r="AJ301" s="223"/>
      <c r="AK301" s="223"/>
    </row>
    <row r="302" spans="25:37" ht="12.75" customHeight="1" x14ac:dyDescent="0.25">
      <c r="Y302" s="223"/>
      <c r="Z302" s="223"/>
      <c r="AA302" s="223"/>
      <c r="AB302" s="223"/>
      <c r="AC302" s="223"/>
      <c r="AD302" s="223"/>
      <c r="AE302" s="223"/>
      <c r="AF302" s="223"/>
      <c r="AG302" s="223"/>
      <c r="AH302" s="223"/>
      <c r="AI302" s="223"/>
      <c r="AJ302" s="223"/>
      <c r="AK302" s="223"/>
    </row>
    <row r="303" spans="25:37" ht="12.75" customHeight="1" x14ac:dyDescent="0.25">
      <c r="Y303" s="223"/>
      <c r="Z303" s="223"/>
      <c r="AA303" s="223"/>
      <c r="AB303" s="223"/>
      <c r="AC303" s="223"/>
      <c r="AD303" s="223"/>
      <c r="AE303" s="223"/>
      <c r="AF303" s="223"/>
      <c r="AG303" s="223"/>
      <c r="AH303" s="223"/>
      <c r="AI303" s="223"/>
      <c r="AJ303" s="223"/>
      <c r="AK303" s="223"/>
    </row>
    <row r="304" spans="25:37" ht="12.75" customHeight="1" x14ac:dyDescent="0.25">
      <c r="Y304" s="223"/>
      <c r="Z304" s="223"/>
      <c r="AA304" s="223"/>
      <c r="AB304" s="223"/>
      <c r="AC304" s="223"/>
      <c r="AD304" s="223"/>
      <c r="AE304" s="223"/>
      <c r="AF304" s="223"/>
      <c r="AG304" s="223"/>
      <c r="AH304" s="223"/>
      <c r="AI304" s="223"/>
      <c r="AJ304" s="223"/>
      <c r="AK304" s="223"/>
    </row>
    <row r="305" spans="25:37" ht="12.75" customHeight="1" x14ac:dyDescent="0.25">
      <c r="Y305" s="223"/>
      <c r="Z305" s="223"/>
      <c r="AA305" s="223"/>
      <c r="AB305" s="223"/>
      <c r="AC305" s="223"/>
      <c r="AD305" s="223"/>
      <c r="AE305" s="223"/>
      <c r="AF305" s="223"/>
      <c r="AG305" s="223"/>
      <c r="AH305" s="223"/>
      <c r="AI305" s="223"/>
      <c r="AJ305" s="223"/>
      <c r="AK305" s="223"/>
    </row>
    <row r="306" spans="25:37" ht="12.75" customHeight="1" x14ac:dyDescent="0.25">
      <c r="Y306" s="223"/>
      <c r="Z306" s="223"/>
      <c r="AA306" s="223"/>
      <c r="AB306" s="223"/>
      <c r="AC306" s="223"/>
      <c r="AD306" s="223"/>
      <c r="AE306" s="223"/>
      <c r="AF306" s="223"/>
      <c r="AG306" s="223"/>
      <c r="AH306" s="223"/>
      <c r="AI306" s="223"/>
      <c r="AJ306" s="223"/>
      <c r="AK306" s="223"/>
    </row>
    <row r="307" spans="25:37" ht="12.75" customHeight="1" x14ac:dyDescent="0.25">
      <c r="Y307" s="223"/>
      <c r="Z307" s="223"/>
      <c r="AA307" s="223"/>
      <c r="AB307" s="223"/>
      <c r="AC307" s="223"/>
      <c r="AD307" s="223"/>
      <c r="AE307" s="223"/>
      <c r="AF307" s="223"/>
      <c r="AG307" s="223"/>
      <c r="AH307" s="223"/>
      <c r="AI307" s="223"/>
      <c r="AJ307" s="223"/>
      <c r="AK307" s="223"/>
    </row>
    <row r="308" spans="25:37" ht="12.75" customHeight="1" x14ac:dyDescent="0.25">
      <c r="Y308" s="223"/>
      <c r="Z308" s="223"/>
      <c r="AA308" s="223"/>
      <c r="AB308" s="223"/>
      <c r="AC308" s="223"/>
      <c r="AD308" s="223"/>
      <c r="AE308" s="223"/>
      <c r="AF308" s="223"/>
      <c r="AG308" s="223"/>
      <c r="AH308" s="223"/>
      <c r="AI308" s="223"/>
      <c r="AJ308" s="223"/>
      <c r="AK308" s="223"/>
    </row>
    <row r="309" spans="25:37" ht="12.75" customHeight="1" x14ac:dyDescent="0.25">
      <c r="Y309" s="223"/>
      <c r="Z309" s="223"/>
      <c r="AA309" s="223"/>
      <c r="AB309" s="223"/>
      <c r="AC309" s="223"/>
      <c r="AD309" s="223"/>
      <c r="AE309" s="223"/>
      <c r="AF309" s="223"/>
      <c r="AG309" s="223"/>
      <c r="AH309" s="223"/>
      <c r="AI309" s="223"/>
      <c r="AJ309" s="223"/>
      <c r="AK309" s="223"/>
    </row>
    <row r="310" spans="25:37" ht="12.75" customHeight="1" x14ac:dyDescent="0.25">
      <c r="Y310" s="223"/>
      <c r="Z310" s="223"/>
      <c r="AA310" s="223"/>
      <c r="AB310" s="223"/>
      <c r="AC310" s="223"/>
      <c r="AD310" s="223"/>
      <c r="AE310" s="223"/>
      <c r="AF310" s="223"/>
      <c r="AG310" s="223"/>
      <c r="AH310" s="223"/>
      <c r="AI310" s="223"/>
      <c r="AJ310" s="223"/>
      <c r="AK310" s="223"/>
    </row>
    <row r="311" spans="25:37" ht="12.75" customHeight="1" x14ac:dyDescent="0.25">
      <c r="Y311" s="223"/>
      <c r="Z311" s="223"/>
      <c r="AA311" s="223"/>
      <c r="AB311" s="223"/>
      <c r="AC311" s="223"/>
      <c r="AD311" s="223"/>
      <c r="AE311" s="223"/>
      <c r="AF311" s="223"/>
      <c r="AG311" s="223"/>
      <c r="AH311" s="223"/>
      <c r="AI311" s="223"/>
      <c r="AJ311" s="223"/>
      <c r="AK311" s="223"/>
    </row>
    <row r="312" spans="25:37" ht="12.75" customHeight="1" x14ac:dyDescent="0.25">
      <c r="Y312" s="223"/>
      <c r="Z312" s="223"/>
      <c r="AA312" s="223"/>
      <c r="AB312" s="223"/>
      <c r="AC312" s="223"/>
      <c r="AD312" s="223"/>
      <c r="AE312" s="223"/>
      <c r="AF312" s="223"/>
      <c r="AG312" s="223"/>
      <c r="AH312" s="223"/>
      <c r="AI312" s="223"/>
      <c r="AJ312" s="223"/>
      <c r="AK312" s="223"/>
    </row>
    <row r="313" spans="25:37" ht="12.75" customHeight="1" x14ac:dyDescent="0.25">
      <c r="Y313" s="223"/>
      <c r="Z313" s="223"/>
      <c r="AA313" s="223"/>
      <c r="AB313" s="223"/>
      <c r="AC313" s="223"/>
      <c r="AD313" s="223"/>
      <c r="AE313" s="223"/>
      <c r="AF313" s="223"/>
      <c r="AG313" s="223"/>
      <c r="AH313" s="223"/>
      <c r="AI313" s="223"/>
      <c r="AJ313" s="223"/>
      <c r="AK313" s="223"/>
    </row>
    <row r="314" spans="25:37" ht="12.75" customHeight="1" x14ac:dyDescent="0.25">
      <c r="Y314" s="223"/>
      <c r="Z314" s="223"/>
      <c r="AA314" s="223"/>
      <c r="AB314" s="223"/>
      <c r="AC314" s="223"/>
      <c r="AD314" s="223"/>
      <c r="AE314" s="223"/>
      <c r="AF314" s="223"/>
      <c r="AG314" s="223"/>
      <c r="AH314" s="223"/>
      <c r="AI314" s="223"/>
      <c r="AJ314" s="223"/>
      <c r="AK314" s="223"/>
    </row>
    <row r="315" spans="25:37" ht="12.75" customHeight="1" x14ac:dyDescent="0.25">
      <c r="Y315" s="223"/>
      <c r="Z315" s="223"/>
      <c r="AA315" s="223"/>
      <c r="AB315" s="223"/>
      <c r="AC315" s="223"/>
      <c r="AD315" s="223"/>
      <c r="AE315" s="223"/>
      <c r="AF315" s="223"/>
      <c r="AG315" s="223"/>
      <c r="AH315" s="223"/>
      <c r="AI315" s="223"/>
      <c r="AJ315" s="223"/>
      <c r="AK315" s="223"/>
    </row>
    <row r="316" spans="25:37" ht="12.75" customHeight="1" x14ac:dyDescent="0.25">
      <c r="Y316" s="223"/>
      <c r="Z316" s="223"/>
      <c r="AA316" s="223"/>
      <c r="AB316" s="223"/>
      <c r="AC316" s="223"/>
      <c r="AD316" s="223"/>
      <c r="AE316" s="223"/>
      <c r="AF316" s="223"/>
      <c r="AG316" s="223"/>
      <c r="AH316" s="223"/>
      <c r="AI316" s="223"/>
      <c r="AJ316" s="223"/>
      <c r="AK316" s="223"/>
    </row>
    <row r="317" spans="25:37" ht="12.75" customHeight="1" x14ac:dyDescent="0.25">
      <c r="Y317" s="223"/>
      <c r="Z317" s="223"/>
      <c r="AA317" s="223"/>
      <c r="AB317" s="223"/>
      <c r="AC317" s="223"/>
      <c r="AD317" s="223"/>
      <c r="AE317" s="223"/>
      <c r="AF317" s="223"/>
      <c r="AG317" s="223"/>
      <c r="AH317" s="223"/>
      <c r="AI317" s="223"/>
      <c r="AJ317" s="223"/>
      <c r="AK317" s="223"/>
    </row>
    <row r="318" spans="25:37" ht="12.75" customHeight="1" x14ac:dyDescent="0.25">
      <c r="Y318" s="223"/>
      <c r="Z318" s="223"/>
      <c r="AA318" s="223"/>
      <c r="AB318" s="223"/>
      <c r="AC318" s="223"/>
      <c r="AD318" s="223"/>
      <c r="AE318" s="223"/>
      <c r="AF318" s="223"/>
      <c r="AG318" s="223"/>
      <c r="AH318" s="223"/>
      <c r="AI318" s="223"/>
      <c r="AJ318" s="223"/>
      <c r="AK318" s="223"/>
    </row>
    <row r="319" spans="25:37" ht="12.75" customHeight="1" x14ac:dyDescent="0.25">
      <c r="Y319" s="223"/>
      <c r="Z319" s="223"/>
      <c r="AA319" s="223"/>
      <c r="AB319" s="223"/>
      <c r="AC319" s="223"/>
      <c r="AD319" s="223"/>
      <c r="AE319" s="223"/>
      <c r="AF319" s="223"/>
      <c r="AG319" s="223"/>
      <c r="AH319" s="223"/>
      <c r="AI319" s="223"/>
      <c r="AJ319" s="223"/>
      <c r="AK319" s="223"/>
    </row>
    <row r="320" spans="25:37" ht="12.75" customHeight="1" x14ac:dyDescent="0.25">
      <c r="Y320" s="223"/>
      <c r="Z320" s="223"/>
      <c r="AA320" s="223"/>
      <c r="AB320" s="223"/>
      <c r="AC320" s="223"/>
      <c r="AD320" s="223"/>
      <c r="AE320" s="223"/>
      <c r="AF320" s="223"/>
      <c r="AG320" s="223"/>
      <c r="AH320" s="223"/>
      <c r="AI320" s="223"/>
      <c r="AJ320" s="223"/>
      <c r="AK320" s="223"/>
    </row>
    <row r="321" spans="25:37" ht="12.75" customHeight="1" x14ac:dyDescent="0.25">
      <c r="Y321" s="223"/>
      <c r="Z321" s="223"/>
      <c r="AA321" s="223"/>
      <c r="AB321" s="223"/>
      <c r="AC321" s="223"/>
      <c r="AD321" s="223"/>
      <c r="AE321" s="223"/>
      <c r="AF321" s="223"/>
      <c r="AG321" s="223"/>
      <c r="AH321" s="223"/>
      <c r="AI321" s="223"/>
      <c r="AJ321" s="223"/>
      <c r="AK321" s="223"/>
    </row>
    <row r="322" spans="25:37" ht="12.75" customHeight="1" x14ac:dyDescent="0.25">
      <c r="Y322" s="223"/>
      <c r="Z322" s="223"/>
      <c r="AA322" s="223"/>
      <c r="AB322" s="223"/>
      <c r="AC322" s="223"/>
      <c r="AD322" s="223"/>
      <c r="AE322" s="223"/>
      <c r="AF322" s="223"/>
      <c r="AG322" s="223"/>
      <c r="AH322" s="223"/>
      <c r="AI322" s="223"/>
      <c r="AJ322" s="223"/>
      <c r="AK322" s="223"/>
    </row>
    <row r="323" spans="25:37" ht="12.75" customHeight="1" x14ac:dyDescent="0.25">
      <c r="Y323" s="223"/>
      <c r="Z323" s="223"/>
      <c r="AA323" s="223"/>
      <c r="AB323" s="223"/>
      <c r="AC323" s="223"/>
      <c r="AD323" s="223"/>
      <c r="AE323" s="223"/>
      <c r="AF323" s="223"/>
      <c r="AG323" s="223"/>
      <c r="AH323" s="223"/>
      <c r="AI323" s="223"/>
      <c r="AJ323" s="223"/>
      <c r="AK323" s="223"/>
    </row>
    <row r="324" spans="25:37" ht="12.75" customHeight="1" x14ac:dyDescent="0.25">
      <c r="Y324" s="223"/>
      <c r="Z324" s="223"/>
      <c r="AA324" s="223"/>
      <c r="AB324" s="223"/>
      <c r="AC324" s="223"/>
      <c r="AD324" s="223"/>
      <c r="AE324" s="223"/>
      <c r="AF324" s="223"/>
      <c r="AG324" s="223"/>
      <c r="AH324" s="223"/>
      <c r="AI324" s="223"/>
      <c r="AJ324" s="223"/>
      <c r="AK324" s="223"/>
    </row>
    <row r="325" spans="25:37" ht="12.75" customHeight="1" x14ac:dyDescent="0.25">
      <c r="Y325" s="223"/>
      <c r="Z325" s="223"/>
      <c r="AA325" s="223"/>
      <c r="AB325" s="223"/>
      <c r="AC325" s="223"/>
      <c r="AD325" s="223"/>
      <c r="AE325" s="223"/>
      <c r="AF325" s="223"/>
      <c r="AG325" s="223"/>
      <c r="AH325" s="223"/>
      <c r="AI325" s="223"/>
      <c r="AJ325" s="223"/>
      <c r="AK325" s="223"/>
    </row>
    <row r="326" spans="25:37" ht="12.75" customHeight="1" x14ac:dyDescent="0.25">
      <c r="Y326" s="223"/>
      <c r="Z326" s="223"/>
      <c r="AA326" s="223"/>
      <c r="AB326" s="223"/>
      <c r="AC326" s="223"/>
      <c r="AD326" s="223"/>
      <c r="AE326" s="223"/>
      <c r="AF326" s="223"/>
      <c r="AG326" s="223"/>
      <c r="AH326" s="223"/>
      <c r="AI326" s="223"/>
      <c r="AJ326" s="223"/>
      <c r="AK326" s="223"/>
    </row>
    <row r="327" spans="25:37" ht="12.75" customHeight="1" x14ac:dyDescent="0.25">
      <c r="Y327" s="223"/>
      <c r="Z327" s="223"/>
      <c r="AA327" s="223"/>
      <c r="AB327" s="223"/>
      <c r="AC327" s="223"/>
      <c r="AD327" s="223"/>
      <c r="AE327" s="223"/>
      <c r="AF327" s="223"/>
      <c r="AG327" s="223"/>
      <c r="AH327" s="223"/>
      <c r="AI327" s="223"/>
      <c r="AJ327" s="223"/>
      <c r="AK327" s="223"/>
    </row>
    <row r="328" spans="25:37" ht="12.75" customHeight="1" x14ac:dyDescent="0.25">
      <c r="Y328" s="223"/>
      <c r="Z328" s="223"/>
      <c r="AA328" s="223"/>
      <c r="AB328" s="223"/>
      <c r="AC328" s="223"/>
      <c r="AD328" s="223"/>
      <c r="AE328" s="223"/>
      <c r="AF328" s="223"/>
      <c r="AG328" s="223"/>
      <c r="AH328" s="223"/>
      <c r="AI328" s="223"/>
      <c r="AJ328" s="223"/>
      <c r="AK328" s="223"/>
    </row>
    <row r="329" spans="25:37" ht="12.75" customHeight="1" x14ac:dyDescent="0.25">
      <c r="Y329" s="223"/>
      <c r="Z329" s="223"/>
      <c r="AA329" s="223"/>
      <c r="AB329" s="223"/>
      <c r="AC329" s="223"/>
      <c r="AD329" s="223"/>
      <c r="AE329" s="223"/>
      <c r="AF329" s="223"/>
      <c r="AG329" s="223"/>
      <c r="AH329" s="223"/>
      <c r="AI329" s="223"/>
      <c r="AJ329" s="223"/>
      <c r="AK329" s="223"/>
    </row>
    <row r="330" spans="25:37" ht="12.75" customHeight="1" x14ac:dyDescent="0.25">
      <c r="Y330" s="223"/>
      <c r="Z330" s="223"/>
      <c r="AA330" s="223"/>
      <c r="AB330" s="223"/>
      <c r="AC330" s="223"/>
      <c r="AD330" s="223"/>
      <c r="AE330" s="223"/>
      <c r="AF330" s="223"/>
      <c r="AG330" s="223"/>
      <c r="AH330" s="223"/>
      <c r="AI330" s="223"/>
      <c r="AJ330" s="223"/>
      <c r="AK330" s="223"/>
    </row>
    <row r="331" spans="25:37" ht="12.75" customHeight="1" x14ac:dyDescent="0.25">
      <c r="Y331" s="223"/>
      <c r="Z331" s="223"/>
      <c r="AA331" s="223"/>
      <c r="AB331" s="223"/>
      <c r="AC331" s="223"/>
      <c r="AD331" s="223"/>
      <c r="AE331" s="223"/>
      <c r="AF331" s="223"/>
      <c r="AG331" s="223"/>
      <c r="AH331" s="223"/>
      <c r="AI331" s="223"/>
      <c r="AJ331" s="223"/>
      <c r="AK331" s="223"/>
    </row>
    <row r="332" spans="25:37" ht="12.75" customHeight="1" x14ac:dyDescent="0.25">
      <c r="Y332" s="223"/>
      <c r="Z332" s="223"/>
      <c r="AA332" s="223"/>
      <c r="AB332" s="223"/>
      <c r="AC332" s="223"/>
      <c r="AD332" s="223"/>
      <c r="AE332" s="223"/>
      <c r="AF332" s="223"/>
      <c r="AG332" s="223"/>
      <c r="AH332" s="223"/>
      <c r="AI332" s="223"/>
      <c r="AJ332" s="223"/>
      <c r="AK332" s="223"/>
    </row>
    <row r="333" spans="25:37" ht="12.75" customHeight="1" x14ac:dyDescent="0.25">
      <c r="Y333" s="223"/>
      <c r="Z333" s="223"/>
      <c r="AA333" s="223"/>
      <c r="AB333" s="223"/>
      <c r="AC333" s="223"/>
      <c r="AD333" s="223"/>
      <c r="AE333" s="223"/>
      <c r="AF333" s="223"/>
      <c r="AG333" s="223"/>
      <c r="AH333" s="223"/>
      <c r="AI333" s="223"/>
      <c r="AJ333" s="223"/>
      <c r="AK333" s="223"/>
    </row>
    <row r="334" spans="25:37" ht="12.75" customHeight="1" x14ac:dyDescent="0.25">
      <c r="Y334" s="223"/>
      <c r="Z334" s="223"/>
      <c r="AA334" s="223"/>
      <c r="AB334" s="223"/>
      <c r="AC334" s="223"/>
      <c r="AD334" s="223"/>
      <c r="AE334" s="223"/>
      <c r="AF334" s="223"/>
      <c r="AG334" s="223"/>
      <c r="AH334" s="223"/>
      <c r="AI334" s="223"/>
      <c r="AJ334" s="223"/>
      <c r="AK334" s="223"/>
    </row>
    <row r="335" spans="25:37" ht="12.75" customHeight="1" x14ac:dyDescent="0.25">
      <c r="Y335" s="223"/>
      <c r="Z335" s="223"/>
      <c r="AA335" s="223"/>
      <c r="AB335" s="223"/>
      <c r="AC335" s="223"/>
      <c r="AD335" s="223"/>
      <c r="AE335" s="223"/>
      <c r="AF335" s="223"/>
      <c r="AG335" s="223"/>
      <c r="AH335" s="223"/>
      <c r="AI335" s="223"/>
      <c r="AJ335" s="223"/>
      <c r="AK335" s="223"/>
    </row>
    <row r="336" spans="25:37" ht="12.75" customHeight="1" x14ac:dyDescent="0.25">
      <c r="Y336" s="223"/>
      <c r="Z336" s="223"/>
      <c r="AA336" s="223"/>
      <c r="AB336" s="223"/>
      <c r="AC336" s="223"/>
      <c r="AD336" s="223"/>
      <c r="AE336" s="223"/>
      <c r="AF336" s="223"/>
      <c r="AG336" s="223"/>
      <c r="AH336" s="223"/>
      <c r="AI336" s="223"/>
      <c r="AJ336" s="223"/>
      <c r="AK336" s="223"/>
    </row>
    <row r="337" spans="25:37" ht="12.75" customHeight="1" x14ac:dyDescent="0.25">
      <c r="Y337" s="223"/>
      <c r="Z337" s="223"/>
      <c r="AA337" s="223"/>
      <c r="AB337" s="223"/>
      <c r="AC337" s="223"/>
      <c r="AD337" s="223"/>
      <c r="AE337" s="223"/>
      <c r="AF337" s="223"/>
      <c r="AG337" s="223"/>
      <c r="AH337" s="223"/>
      <c r="AI337" s="223"/>
      <c r="AJ337" s="223"/>
      <c r="AK337" s="223"/>
    </row>
    <row r="338" spans="25:37" ht="12.75" customHeight="1" x14ac:dyDescent="0.25">
      <c r="Y338" s="223"/>
      <c r="Z338" s="223"/>
      <c r="AA338" s="223"/>
      <c r="AB338" s="223"/>
      <c r="AC338" s="223"/>
      <c r="AD338" s="223"/>
      <c r="AE338" s="223"/>
      <c r="AF338" s="223"/>
      <c r="AG338" s="223"/>
      <c r="AH338" s="223"/>
      <c r="AI338" s="223"/>
      <c r="AJ338" s="223"/>
      <c r="AK338" s="223"/>
    </row>
    <row r="339" spans="25:37" ht="12.75" customHeight="1" x14ac:dyDescent="0.25">
      <c r="Y339" s="223"/>
      <c r="Z339" s="223"/>
      <c r="AA339" s="223"/>
      <c r="AB339" s="223"/>
      <c r="AC339" s="223"/>
      <c r="AD339" s="223"/>
      <c r="AE339" s="223"/>
      <c r="AF339" s="223"/>
      <c r="AG339" s="223"/>
      <c r="AH339" s="223"/>
      <c r="AI339" s="223"/>
      <c r="AJ339" s="223"/>
      <c r="AK339" s="223"/>
    </row>
    <row r="340" spans="25:37" ht="12.75" customHeight="1" x14ac:dyDescent="0.25">
      <c r="Y340" s="223"/>
      <c r="Z340" s="223"/>
      <c r="AA340" s="223"/>
      <c r="AB340" s="223"/>
      <c r="AC340" s="223"/>
      <c r="AD340" s="223"/>
      <c r="AE340" s="223"/>
      <c r="AF340" s="223"/>
      <c r="AG340" s="223"/>
      <c r="AH340" s="223"/>
      <c r="AI340" s="223"/>
      <c r="AJ340" s="223"/>
      <c r="AK340" s="223"/>
    </row>
    <row r="341" spans="25:37" ht="12.75" customHeight="1" x14ac:dyDescent="0.25">
      <c r="Y341" s="223"/>
      <c r="Z341" s="223"/>
      <c r="AA341" s="223"/>
      <c r="AB341" s="223"/>
      <c r="AC341" s="223"/>
      <c r="AD341" s="223"/>
      <c r="AE341" s="223"/>
      <c r="AF341" s="223"/>
      <c r="AG341" s="223"/>
      <c r="AH341" s="223"/>
      <c r="AI341" s="223"/>
      <c r="AJ341" s="223"/>
      <c r="AK341" s="223"/>
    </row>
    <row r="342" spans="25:37" ht="12.75" customHeight="1" x14ac:dyDescent="0.25">
      <c r="Y342" s="223"/>
      <c r="Z342" s="223"/>
      <c r="AA342" s="223"/>
      <c r="AB342" s="223"/>
      <c r="AC342" s="223"/>
      <c r="AD342" s="223"/>
      <c r="AE342" s="223"/>
      <c r="AF342" s="223"/>
      <c r="AG342" s="223"/>
      <c r="AH342" s="223"/>
      <c r="AI342" s="223"/>
      <c r="AJ342" s="223"/>
      <c r="AK342" s="223"/>
    </row>
    <row r="343" spans="25:37" ht="12.75" customHeight="1" x14ac:dyDescent="0.25">
      <c r="Y343" s="223"/>
      <c r="Z343" s="223"/>
      <c r="AA343" s="223"/>
      <c r="AB343" s="223"/>
      <c r="AC343" s="223"/>
      <c r="AD343" s="223"/>
      <c r="AE343" s="223"/>
      <c r="AF343" s="223"/>
      <c r="AG343" s="223"/>
      <c r="AH343" s="223"/>
      <c r="AI343" s="223"/>
      <c r="AJ343" s="223"/>
      <c r="AK343" s="223"/>
    </row>
    <row r="344" spans="25:37" ht="12.75" customHeight="1" x14ac:dyDescent="0.25">
      <c r="Y344" s="223"/>
      <c r="Z344" s="223"/>
      <c r="AA344" s="223"/>
      <c r="AB344" s="223"/>
      <c r="AC344" s="223"/>
      <c r="AD344" s="223"/>
      <c r="AE344" s="223"/>
      <c r="AF344" s="223"/>
      <c r="AG344" s="223"/>
      <c r="AH344" s="223"/>
      <c r="AI344" s="223"/>
      <c r="AJ344" s="223"/>
      <c r="AK344" s="223"/>
    </row>
    <row r="345" spans="25:37" ht="12.75" customHeight="1" x14ac:dyDescent="0.25">
      <c r="Y345" s="223"/>
      <c r="Z345" s="223"/>
      <c r="AA345" s="223"/>
      <c r="AB345" s="223"/>
      <c r="AC345" s="223"/>
      <c r="AD345" s="223"/>
      <c r="AE345" s="223"/>
      <c r="AF345" s="223"/>
      <c r="AG345" s="223"/>
      <c r="AH345" s="223"/>
      <c r="AI345" s="223"/>
      <c r="AJ345" s="223"/>
      <c r="AK345" s="223"/>
    </row>
    <row r="346" spans="25:37" ht="12.75" customHeight="1" x14ac:dyDescent="0.25">
      <c r="Y346" s="223"/>
      <c r="Z346" s="223"/>
      <c r="AA346" s="223"/>
      <c r="AB346" s="223"/>
      <c r="AC346" s="223"/>
      <c r="AD346" s="223"/>
      <c r="AE346" s="223"/>
      <c r="AF346" s="223"/>
      <c r="AG346" s="223"/>
      <c r="AH346" s="223"/>
      <c r="AI346" s="223"/>
      <c r="AJ346" s="223"/>
      <c r="AK346" s="223"/>
    </row>
    <row r="347" spans="25:37" ht="12.75" customHeight="1" x14ac:dyDescent="0.25">
      <c r="Y347" s="223"/>
      <c r="Z347" s="223"/>
      <c r="AA347" s="223"/>
      <c r="AB347" s="223"/>
      <c r="AC347" s="223"/>
      <c r="AD347" s="223"/>
      <c r="AE347" s="223"/>
      <c r="AF347" s="223"/>
      <c r="AG347" s="223"/>
      <c r="AH347" s="223"/>
      <c r="AI347" s="223"/>
      <c r="AJ347" s="223"/>
      <c r="AK347" s="223"/>
    </row>
    <row r="348" spans="25:37" ht="12.75" customHeight="1" x14ac:dyDescent="0.25">
      <c r="Y348" s="223"/>
      <c r="Z348" s="223"/>
      <c r="AA348" s="223"/>
      <c r="AB348" s="223"/>
      <c r="AC348" s="223"/>
      <c r="AD348" s="223"/>
      <c r="AE348" s="223"/>
      <c r="AF348" s="223"/>
      <c r="AG348" s="223"/>
      <c r="AH348" s="223"/>
      <c r="AI348" s="223"/>
      <c r="AJ348" s="223"/>
      <c r="AK348" s="223"/>
    </row>
    <row r="349" spans="25:37" ht="12.75" customHeight="1" x14ac:dyDescent="0.25">
      <c r="Y349" s="223"/>
      <c r="Z349" s="223"/>
      <c r="AA349" s="223"/>
      <c r="AB349" s="223"/>
      <c r="AC349" s="223"/>
      <c r="AD349" s="223"/>
      <c r="AE349" s="223"/>
      <c r="AF349" s="223"/>
      <c r="AG349" s="223"/>
      <c r="AH349" s="223"/>
      <c r="AI349" s="223"/>
      <c r="AJ349" s="223"/>
      <c r="AK349" s="223"/>
    </row>
    <row r="350" spans="25:37" ht="12.75" customHeight="1" x14ac:dyDescent="0.25">
      <c r="Y350" s="223"/>
      <c r="Z350" s="223"/>
      <c r="AA350" s="223"/>
      <c r="AB350" s="223"/>
      <c r="AC350" s="223"/>
      <c r="AD350" s="223"/>
      <c r="AE350" s="223"/>
      <c r="AF350" s="223"/>
      <c r="AG350" s="223"/>
      <c r="AH350" s="223"/>
      <c r="AI350" s="223"/>
      <c r="AJ350" s="223"/>
      <c r="AK350" s="223"/>
    </row>
    <row r="351" spans="25:37" ht="12.75" customHeight="1" x14ac:dyDescent="0.25">
      <c r="Y351" s="223"/>
      <c r="Z351" s="223"/>
      <c r="AA351" s="223"/>
      <c r="AB351" s="223"/>
      <c r="AC351" s="223"/>
      <c r="AD351" s="223"/>
      <c r="AE351" s="223"/>
      <c r="AF351" s="223"/>
      <c r="AG351" s="223"/>
      <c r="AH351" s="223"/>
      <c r="AI351" s="223"/>
      <c r="AJ351" s="223"/>
      <c r="AK351" s="223"/>
    </row>
    <row r="352" spans="25:37" ht="12.75" customHeight="1" x14ac:dyDescent="0.25">
      <c r="Y352" s="223"/>
      <c r="Z352" s="223"/>
      <c r="AA352" s="223"/>
      <c r="AB352" s="223"/>
      <c r="AC352" s="223"/>
      <c r="AD352" s="223"/>
      <c r="AE352" s="223"/>
      <c r="AF352" s="223"/>
      <c r="AG352" s="223"/>
      <c r="AH352" s="223"/>
      <c r="AI352" s="223"/>
      <c r="AJ352" s="223"/>
      <c r="AK352" s="223"/>
    </row>
    <row r="353" spans="25:37" ht="12.75" customHeight="1" x14ac:dyDescent="0.25">
      <c r="Y353" s="223"/>
      <c r="Z353" s="223"/>
      <c r="AA353" s="223"/>
      <c r="AB353" s="223"/>
      <c r="AC353" s="223"/>
      <c r="AD353" s="223"/>
      <c r="AE353" s="223"/>
      <c r="AF353" s="223"/>
      <c r="AG353" s="223"/>
      <c r="AH353" s="223"/>
      <c r="AI353" s="223"/>
      <c r="AJ353" s="223"/>
      <c r="AK353" s="223"/>
    </row>
    <row r="354" spans="25:37" ht="12.75" customHeight="1" x14ac:dyDescent="0.25">
      <c r="Y354" s="223"/>
      <c r="Z354" s="223"/>
      <c r="AA354" s="223"/>
      <c r="AB354" s="223"/>
      <c r="AC354" s="223"/>
      <c r="AD354" s="223"/>
      <c r="AE354" s="223"/>
      <c r="AF354" s="223"/>
      <c r="AG354" s="223"/>
      <c r="AH354" s="223"/>
      <c r="AI354" s="223"/>
      <c r="AJ354" s="223"/>
      <c r="AK354" s="223"/>
    </row>
    <row r="355" spans="25:37" ht="12.75" customHeight="1" x14ac:dyDescent="0.25">
      <c r="Y355" s="223"/>
      <c r="Z355" s="223"/>
      <c r="AA355" s="223"/>
      <c r="AB355" s="223"/>
      <c r="AC355" s="223"/>
      <c r="AD355" s="223"/>
      <c r="AE355" s="223"/>
      <c r="AF355" s="223"/>
      <c r="AG355" s="223"/>
      <c r="AH355" s="223"/>
      <c r="AI355" s="223"/>
      <c r="AJ355" s="223"/>
      <c r="AK355" s="223"/>
    </row>
    <row r="356" spans="25:37" ht="12.75" customHeight="1" x14ac:dyDescent="0.25">
      <c r="Y356" s="223"/>
      <c r="Z356" s="223"/>
      <c r="AA356" s="223"/>
      <c r="AB356" s="223"/>
      <c r="AC356" s="223"/>
      <c r="AD356" s="223"/>
      <c r="AE356" s="223"/>
      <c r="AF356" s="223"/>
      <c r="AG356" s="223"/>
      <c r="AH356" s="223"/>
      <c r="AI356" s="223"/>
      <c r="AJ356" s="223"/>
      <c r="AK356" s="223"/>
    </row>
    <row r="357" spans="25:37" ht="12.75" customHeight="1" x14ac:dyDescent="0.25">
      <c r="Y357" s="223"/>
      <c r="Z357" s="223"/>
      <c r="AA357" s="223"/>
      <c r="AB357" s="223"/>
      <c r="AC357" s="223"/>
      <c r="AD357" s="223"/>
      <c r="AE357" s="223"/>
      <c r="AF357" s="223"/>
      <c r="AG357" s="223"/>
      <c r="AH357" s="223"/>
      <c r="AI357" s="223"/>
      <c r="AJ357" s="223"/>
      <c r="AK357" s="223"/>
    </row>
    <row r="358" spans="25:37" ht="12.75" customHeight="1" x14ac:dyDescent="0.25">
      <c r="Y358" s="223"/>
      <c r="Z358" s="223"/>
      <c r="AA358" s="223"/>
      <c r="AB358" s="223"/>
      <c r="AC358" s="223"/>
      <c r="AD358" s="223"/>
      <c r="AE358" s="223"/>
      <c r="AF358" s="223"/>
      <c r="AG358" s="223"/>
      <c r="AH358" s="223"/>
      <c r="AI358" s="223"/>
      <c r="AJ358" s="223"/>
      <c r="AK358" s="223"/>
    </row>
    <row r="359" spans="25:37" ht="12.75" customHeight="1" x14ac:dyDescent="0.25">
      <c r="Y359" s="223"/>
      <c r="Z359" s="223"/>
      <c r="AA359" s="223"/>
      <c r="AB359" s="223"/>
      <c r="AC359" s="223"/>
      <c r="AD359" s="223"/>
      <c r="AE359" s="223"/>
      <c r="AF359" s="223"/>
      <c r="AG359" s="223"/>
      <c r="AH359" s="223"/>
      <c r="AI359" s="223"/>
      <c r="AJ359" s="223"/>
      <c r="AK359" s="223"/>
    </row>
    <row r="360" spans="25:37" ht="12.75" customHeight="1" x14ac:dyDescent="0.25">
      <c r="Y360" s="223"/>
      <c r="Z360" s="223"/>
      <c r="AA360" s="223"/>
      <c r="AB360" s="223"/>
      <c r="AC360" s="223"/>
      <c r="AD360" s="223"/>
      <c r="AE360" s="223"/>
      <c r="AF360" s="223"/>
      <c r="AG360" s="223"/>
      <c r="AH360" s="223"/>
      <c r="AI360" s="223"/>
      <c r="AJ360" s="223"/>
      <c r="AK360" s="223"/>
    </row>
    <row r="361" spans="25:37" ht="12.75" customHeight="1" x14ac:dyDescent="0.25">
      <c r="Y361" s="223"/>
      <c r="Z361" s="223"/>
      <c r="AA361" s="223"/>
      <c r="AB361" s="223"/>
      <c r="AC361" s="223"/>
      <c r="AD361" s="223"/>
      <c r="AE361" s="223"/>
      <c r="AF361" s="223"/>
      <c r="AG361" s="223"/>
      <c r="AH361" s="223"/>
      <c r="AI361" s="223"/>
      <c r="AJ361" s="223"/>
      <c r="AK361" s="223"/>
    </row>
    <row r="362" spans="25:37" ht="12.75" customHeight="1" x14ac:dyDescent="0.25">
      <c r="Y362" s="223"/>
      <c r="Z362" s="223"/>
      <c r="AA362" s="223"/>
      <c r="AB362" s="223"/>
      <c r="AC362" s="223"/>
      <c r="AD362" s="223"/>
      <c r="AE362" s="223"/>
      <c r="AF362" s="223"/>
      <c r="AG362" s="223"/>
      <c r="AH362" s="223"/>
      <c r="AI362" s="223"/>
      <c r="AJ362" s="223"/>
      <c r="AK362" s="223"/>
    </row>
    <row r="363" spans="25:37" ht="12.75" customHeight="1" x14ac:dyDescent="0.25">
      <c r="Y363" s="223"/>
      <c r="Z363" s="223"/>
      <c r="AA363" s="223"/>
      <c r="AB363" s="223"/>
      <c r="AC363" s="223"/>
      <c r="AD363" s="223"/>
      <c r="AE363" s="223"/>
      <c r="AF363" s="223"/>
      <c r="AG363" s="223"/>
      <c r="AH363" s="223"/>
      <c r="AI363" s="223"/>
      <c r="AJ363" s="223"/>
      <c r="AK363" s="223"/>
    </row>
    <row r="364" spans="25:37" ht="12.75" customHeight="1" x14ac:dyDescent="0.25">
      <c r="Y364" s="223"/>
      <c r="Z364" s="223"/>
      <c r="AA364" s="223"/>
      <c r="AB364" s="223"/>
      <c r="AC364" s="223"/>
      <c r="AD364" s="223"/>
      <c r="AE364" s="223"/>
      <c r="AF364" s="223"/>
      <c r="AG364" s="223"/>
      <c r="AH364" s="223"/>
      <c r="AI364" s="223"/>
      <c r="AJ364" s="223"/>
      <c r="AK364" s="223"/>
    </row>
    <row r="365" spans="25:37" ht="12.75" customHeight="1" x14ac:dyDescent="0.25">
      <c r="Y365" s="223"/>
      <c r="Z365" s="223"/>
      <c r="AA365" s="223"/>
      <c r="AB365" s="223"/>
      <c r="AC365" s="223"/>
      <c r="AD365" s="223"/>
      <c r="AE365" s="223"/>
      <c r="AF365" s="223"/>
      <c r="AG365" s="223"/>
      <c r="AH365" s="223"/>
      <c r="AI365" s="223"/>
      <c r="AJ365" s="223"/>
      <c r="AK365" s="223"/>
    </row>
    <row r="366" spans="25:37" ht="12.75" customHeight="1" x14ac:dyDescent="0.25">
      <c r="Y366" s="223"/>
      <c r="Z366" s="223"/>
      <c r="AA366" s="223"/>
      <c r="AB366" s="223"/>
      <c r="AC366" s="223"/>
      <c r="AD366" s="223"/>
      <c r="AE366" s="223"/>
      <c r="AF366" s="223"/>
      <c r="AG366" s="223"/>
      <c r="AH366" s="223"/>
      <c r="AI366" s="223"/>
      <c r="AJ366" s="223"/>
      <c r="AK366" s="223"/>
    </row>
    <row r="367" spans="25:37" ht="12.75" customHeight="1" x14ac:dyDescent="0.25">
      <c r="Y367" s="223"/>
      <c r="Z367" s="223"/>
      <c r="AA367" s="223"/>
      <c r="AB367" s="223"/>
      <c r="AC367" s="223"/>
      <c r="AD367" s="223"/>
      <c r="AE367" s="223"/>
      <c r="AF367" s="223"/>
      <c r="AG367" s="223"/>
      <c r="AH367" s="223"/>
      <c r="AI367" s="223"/>
      <c r="AJ367" s="223"/>
      <c r="AK367" s="223"/>
    </row>
    <row r="368" spans="25:37" ht="12.75" customHeight="1" x14ac:dyDescent="0.25">
      <c r="Y368" s="223"/>
      <c r="Z368" s="223"/>
      <c r="AA368" s="223"/>
      <c r="AB368" s="223"/>
      <c r="AC368" s="223"/>
      <c r="AD368" s="223"/>
      <c r="AE368" s="223"/>
      <c r="AF368" s="223"/>
      <c r="AG368" s="223"/>
      <c r="AH368" s="223"/>
      <c r="AI368" s="223"/>
      <c r="AJ368" s="223"/>
      <c r="AK368" s="223"/>
    </row>
    <row r="369" spans="25:37" ht="12.75" customHeight="1" x14ac:dyDescent="0.25">
      <c r="Y369" s="223"/>
      <c r="Z369" s="223"/>
      <c r="AA369" s="223"/>
      <c r="AB369" s="223"/>
      <c r="AC369" s="223"/>
      <c r="AD369" s="223"/>
      <c r="AE369" s="223"/>
      <c r="AF369" s="223"/>
      <c r="AG369" s="223"/>
      <c r="AH369" s="223"/>
      <c r="AI369" s="223"/>
      <c r="AJ369" s="223"/>
      <c r="AK369" s="223"/>
    </row>
    <row r="370" spans="25:37" ht="12.75" customHeight="1" x14ac:dyDescent="0.25"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</row>
    <row r="371" spans="25:37" ht="12.75" customHeight="1" x14ac:dyDescent="0.25"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</row>
    <row r="372" spans="25:37" ht="12.75" customHeight="1" x14ac:dyDescent="0.25"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</row>
    <row r="373" spans="25:37" ht="12.75" customHeight="1" x14ac:dyDescent="0.25"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</row>
    <row r="374" spans="25:37" ht="12.75" customHeight="1" x14ac:dyDescent="0.25"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</row>
    <row r="375" spans="25:37" ht="12.75" customHeight="1" x14ac:dyDescent="0.25">
      <c r="Y375" s="223"/>
      <c r="Z375" s="223"/>
      <c r="AA375" s="223"/>
      <c r="AB375" s="223"/>
      <c r="AC375" s="223"/>
      <c r="AD375" s="223"/>
      <c r="AE375" s="223"/>
      <c r="AF375" s="223"/>
      <c r="AG375" s="223"/>
      <c r="AH375" s="223"/>
      <c r="AI375" s="223"/>
      <c r="AJ375" s="223"/>
      <c r="AK375" s="223"/>
    </row>
    <row r="376" spans="25:37" ht="12.75" customHeight="1" x14ac:dyDescent="0.25">
      <c r="Y376" s="223"/>
      <c r="Z376" s="223"/>
      <c r="AA376" s="223"/>
      <c r="AB376" s="223"/>
      <c r="AC376" s="223"/>
      <c r="AD376" s="223"/>
      <c r="AE376" s="223"/>
      <c r="AF376" s="223"/>
      <c r="AG376" s="223"/>
      <c r="AH376" s="223"/>
      <c r="AI376" s="223"/>
      <c r="AJ376" s="223"/>
      <c r="AK376" s="223"/>
    </row>
    <row r="377" spans="25:37" ht="12.75" customHeight="1" x14ac:dyDescent="0.25">
      <c r="Y377" s="223"/>
      <c r="Z377" s="223"/>
      <c r="AA377" s="223"/>
      <c r="AB377" s="223"/>
      <c r="AC377" s="223"/>
      <c r="AD377" s="223"/>
      <c r="AE377" s="223"/>
      <c r="AF377" s="223"/>
      <c r="AG377" s="223"/>
      <c r="AH377" s="223"/>
      <c r="AI377" s="223"/>
      <c r="AJ377" s="223"/>
      <c r="AK377" s="223"/>
    </row>
    <row r="378" spans="25:37" ht="12.75" customHeight="1" x14ac:dyDescent="0.25">
      <c r="Y378" s="223"/>
      <c r="Z378" s="223"/>
      <c r="AA378" s="223"/>
      <c r="AB378" s="223"/>
      <c r="AC378" s="223"/>
      <c r="AD378" s="223"/>
      <c r="AE378" s="223"/>
      <c r="AF378" s="223"/>
      <c r="AG378" s="223"/>
      <c r="AH378" s="223"/>
      <c r="AI378" s="223"/>
      <c r="AJ378" s="223"/>
      <c r="AK378" s="223"/>
    </row>
    <row r="379" spans="25:37" ht="12.75" customHeight="1" x14ac:dyDescent="0.25">
      <c r="Y379" s="223"/>
      <c r="Z379" s="223"/>
      <c r="AA379" s="223"/>
      <c r="AB379" s="223"/>
      <c r="AC379" s="223"/>
      <c r="AD379" s="223"/>
      <c r="AE379" s="223"/>
      <c r="AF379" s="223"/>
      <c r="AG379" s="223"/>
      <c r="AH379" s="223"/>
      <c r="AI379" s="223"/>
      <c r="AJ379" s="223"/>
      <c r="AK379" s="223"/>
    </row>
    <row r="380" spans="25:37" ht="12.75" customHeight="1" x14ac:dyDescent="0.25">
      <c r="Y380" s="223"/>
      <c r="Z380" s="223"/>
      <c r="AA380" s="223"/>
      <c r="AB380" s="223"/>
      <c r="AC380" s="223"/>
      <c r="AD380" s="223"/>
      <c r="AE380" s="223"/>
      <c r="AF380" s="223"/>
      <c r="AG380" s="223"/>
      <c r="AH380" s="223"/>
      <c r="AI380" s="223"/>
      <c r="AJ380" s="223"/>
      <c r="AK380" s="223"/>
    </row>
    <row r="381" spans="25:37" ht="12.75" customHeight="1" x14ac:dyDescent="0.25">
      <c r="Y381" s="223"/>
      <c r="Z381" s="223"/>
      <c r="AA381" s="223"/>
      <c r="AB381" s="223"/>
      <c r="AC381" s="223"/>
      <c r="AD381" s="223"/>
      <c r="AE381" s="223"/>
      <c r="AF381" s="223"/>
      <c r="AG381" s="223"/>
      <c r="AH381" s="223"/>
      <c r="AI381" s="223"/>
      <c r="AJ381" s="223"/>
      <c r="AK381" s="223"/>
    </row>
    <row r="382" spans="25:37" ht="12.75" customHeight="1" x14ac:dyDescent="0.25">
      <c r="Y382" s="223"/>
      <c r="Z382" s="223"/>
      <c r="AA382" s="223"/>
      <c r="AB382" s="223"/>
      <c r="AC382" s="223"/>
      <c r="AD382" s="223"/>
      <c r="AE382" s="223"/>
      <c r="AF382" s="223"/>
      <c r="AG382" s="223"/>
      <c r="AH382" s="223"/>
      <c r="AI382" s="223"/>
      <c r="AJ382" s="223"/>
      <c r="AK382" s="223"/>
    </row>
    <row r="383" spans="25:37" ht="12.75" customHeight="1" x14ac:dyDescent="0.25">
      <c r="Y383" s="223"/>
      <c r="Z383" s="223"/>
      <c r="AA383" s="223"/>
      <c r="AB383" s="223"/>
      <c r="AC383" s="223"/>
      <c r="AD383" s="223"/>
      <c r="AE383" s="223"/>
      <c r="AF383" s="223"/>
      <c r="AG383" s="223"/>
      <c r="AH383" s="223"/>
      <c r="AI383" s="223"/>
      <c r="AJ383" s="223"/>
      <c r="AK383" s="223"/>
    </row>
    <row r="384" spans="25:37" ht="12.75" customHeight="1" x14ac:dyDescent="0.25">
      <c r="Y384" s="223"/>
      <c r="Z384" s="223"/>
      <c r="AA384" s="223"/>
      <c r="AB384" s="223"/>
      <c r="AC384" s="223"/>
      <c r="AD384" s="223"/>
      <c r="AE384" s="223"/>
      <c r="AF384" s="223"/>
      <c r="AG384" s="223"/>
      <c r="AH384" s="223"/>
      <c r="AI384" s="223"/>
      <c r="AJ384" s="223"/>
      <c r="AK384" s="223"/>
    </row>
    <row r="385" spans="25:37" ht="12.75" customHeight="1" x14ac:dyDescent="0.25">
      <c r="Y385" s="223"/>
      <c r="Z385" s="223"/>
      <c r="AA385" s="223"/>
      <c r="AB385" s="223"/>
      <c r="AC385" s="223"/>
      <c r="AD385" s="223"/>
      <c r="AE385" s="223"/>
      <c r="AF385" s="223"/>
      <c r="AG385" s="223"/>
      <c r="AH385" s="223"/>
      <c r="AI385" s="223"/>
      <c r="AJ385" s="223"/>
      <c r="AK385" s="223"/>
    </row>
    <row r="386" spans="25:37" ht="12.75" customHeight="1" x14ac:dyDescent="0.25">
      <c r="Y386" s="223"/>
      <c r="Z386" s="223"/>
      <c r="AA386" s="223"/>
      <c r="AB386" s="223"/>
      <c r="AC386" s="223"/>
      <c r="AD386" s="223"/>
      <c r="AE386" s="223"/>
      <c r="AF386" s="223"/>
      <c r="AG386" s="223"/>
      <c r="AH386" s="223"/>
      <c r="AI386" s="223"/>
      <c r="AJ386" s="223"/>
      <c r="AK386" s="223"/>
    </row>
    <row r="387" spans="25:37" ht="12.75" customHeight="1" x14ac:dyDescent="0.25">
      <c r="Y387" s="223"/>
      <c r="Z387" s="223"/>
      <c r="AA387" s="223"/>
      <c r="AB387" s="223"/>
      <c r="AC387" s="223"/>
      <c r="AD387" s="223"/>
      <c r="AE387" s="223"/>
      <c r="AF387" s="223"/>
      <c r="AG387" s="223"/>
      <c r="AH387" s="223"/>
      <c r="AI387" s="223"/>
      <c r="AJ387" s="223"/>
      <c r="AK387" s="223"/>
    </row>
    <row r="388" spans="25:37" ht="12.75" customHeight="1" x14ac:dyDescent="0.25">
      <c r="Y388" s="223"/>
      <c r="Z388" s="223"/>
      <c r="AA388" s="223"/>
      <c r="AB388" s="223"/>
      <c r="AC388" s="223"/>
      <c r="AD388" s="223"/>
      <c r="AE388" s="223"/>
      <c r="AF388" s="223"/>
      <c r="AG388" s="223"/>
      <c r="AH388" s="223"/>
      <c r="AI388" s="223"/>
      <c r="AJ388" s="223"/>
      <c r="AK388" s="223"/>
    </row>
    <row r="389" spans="25:37" ht="12.75" customHeight="1" x14ac:dyDescent="0.25">
      <c r="Y389" s="223"/>
      <c r="Z389" s="223"/>
      <c r="AA389" s="223"/>
      <c r="AB389" s="223"/>
      <c r="AC389" s="223"/>
      <c r="AD389" s="223"/>
      <c r="AE389" s="223"/>
      <c r="AF389" s="223"/>
      <c r="AG389" s="223"/>
      <c r="AH389" s="223"/>
      <c r="AI389" s="223"/>
      <c r="AJ389" s="223"/>
      <c r="AK389" s="223"/>
    </row>
    <row r="390" spans="25:37" ht="12.75" customHeight="1" x14ac:dyDescent="0.25">
      <c r="Y390" s="223"/>
      <c r="Z390" s="223"/>
      <c r="AA390" s="223"/>
      <c r="AB390" s="223"/>
      <c r="AC390" s="223"/>
      <c r="AD390" s="223"/>
      <c r="AE390" s="223"/>
      <c r="AF390" s="223"/>
      <c r="AG390" s="223"/>
      <c r="AH390" s="223"/>
      <c r="AI390" s="223"/>
      <c r="AJ390" s="223"/>
      <c r="AK390" s="223"/>
    </row>
    <row r="391" spans="25:37" ht="12.75" customHeight="1" x14ac:dyDescent="0.25">
      <c r="Y391" s="223"/>
      <c r="Z391" s="223"/>
      <c r="AA391" s="223"/>
      <c r="AB391" s="223"/>
      <c r="AC391" s="223"/>
      <c r="AD391" s="223"/>
      <c r="AE391" s="223"/>
      <c r="AF391" s="223"/>
      <c r="AG391" s="223"/>
      <c r="AH391" s="223"/>
      <c r="AI391" s="223"/>
      <c r="AJ391" s="223"/>
      <c r="AK391" s="223"/>
    </row>
    <row r="392" spans="25:37" ht="12.75" customHeight="1" x14ac:dyDescent="0.25">
      <c r="Y392" s="223"/>
      <c r="Z392" s="223"/>
      <c r="AA392" s="223"/>
      <c r="AB392" s="223"/>
      <c r="AC392" s="223"/>
      <c r="AD392" s="223"/>
      <c r="AE392" s="223"/>
      <c r="AF392" s="223"/>
      <c r="AG392" s="223"/>
      <c r="AH392" s="223"/>
      <c r="AI392" s="223"/>
      <c r="AJ392" s="223"/>
      <c r="AK392" s="223"/>
    </row>
    <row r="393" spans="25:37" ht="12.75" customHeight="1" x14ac:dyDescent="0.25">
      <c r="Y393" s="223"/>
      <c r="Z393" s="223"/>
      <c r="AA393" s="223"/>
      <c r="AB393" s="223"/>
      <c r="AC393" s="223"/>
      <c r="AD393" s="223"/>
      <c r="AE393" s="223"/>
      <c r="AF393" s="223"/>
      <c r="AG393" s="223"/>
      <c r="AH393" s="223"/>
      <c r="AI393" s="223"/>
      <c r="AJ393" s="223"/>
      <c r="AK393" s="223"/>
    </row>
    <row r="394" spans="25:37" ht="12.75" customHeight="1" x14ac:dyDescent="0.25">
      <c r="Y394" s="223"/>
      <c r="Z394" s="223"/>
      <c r="AA394" s="223"/>
      <c r="AB394" s="223"/>
      <c r="AC394" s="223"/>
      <c r="AD394" s="223"/>
      <c r="AE394" s="223"/>
      <c r="AF394" s="223"/>
      <c r="AG394" s="223"/>
      <c r="AH394" s="223"/>
      <c r="AI394" s="223"/>
      <c r="AJ394" s="223"/>
      <c r="AK394" s="223"/>
    </row>
    <row r="395" spans="25:37" ht="12.75" customHeight="1" x14ac:dyDescent="0.25">
      <c r="Y395" s="223"/>
      <c r="Z395" s="223"/>
      <c r="AA395" s="223"/>
      <c r="AB395" s="223"/>
      <c r="AC395" s="223"/>
      <c r="AD395" s="223"/>
      <c r="AE395" s="223"/>
      <c r="AF395" s="223"/>
      <c r="AG395" s="223"/>
      <c r="AH395" s="223"/>
      <c r="AI395" s="223"/>
      <c r="AJ395" s="223"/>
      <c r="AK395" s="223"/>
    </row>
    <row r="396" spans="25:37" ht="12.75" customHeight="1" x14ac:dyDescent="0.25">
      <c r="Y396" s="223"/>
      <c r="Z396" s="223"/>
      <c r="AA396" s="223"/>
      <c r="AB396" s="223"/>
      <c r="AC396" s="223"/>
      <c r="AD396" s="223"/>
      <c r="AE396" s="223"/>
      <c r="AF396" s="223"/>
      <c r="AG396" s="223"/>
      <c r="AH396" s="223"/>
      <c r="AI396" s="223"/>
      <c r="AJ396" s="223"/>
      <c r="AK396" s="223"/>
    </row>
    <row r="397" spans="25:37" ht="12.75" customHeight="1" x14ac:dyDescent="0.25">
      <c r="Y397" s="223"/>
      <c r="Z397" s="223"/>
      <c r="AA397" s="223"/>
      <c r="AB397" s="223"/>
      <c r="AC397" s="223"/>
      <c r="AD397" s="223"/>
      <c r="AE397" s="223"/>
      <c r="AF397" s="223"/>
      <c r="AG397" s="223"/>
      <c r="AH397" s="223"/>
      <c r="AI397" s="223"/>
      <c r="AJ397" s="223"/>
      <c r="AK397" s="223"/>
    </row>
    <row r="398" spans="25:37" ht="12.75" customHeight="1" x14ac:dyDescent="0.25">
      <c r="Y398" s="223"/>
      <c r="Z398" s="223"/>
      <c r="AA398" s="223"/>
      <c r="AB398" s="223"/>
      <c r="AC398" s="223"/>
      <c r="AD398" s="223"/>
      <c r="AE398" s="223"/>
      <c r="AF398" s="223"/>
      <c r="AG398" s="223"/>
      <c r="AH398" s="223"/>
      <c r="AI398" s="223"/>
      <c r="AJ398" s="223"/>
      <c r="AK398" s="223"/>
    </row>
    <row r="399" spans="25:37" ht="12.75" customHeight="1" x14ac:dyDescent="0.25">
      <c r="Y399" s="223"/>
      <c r="Z399" s="223"/>
      <c r="AA399" s="223"/>
      <c r="AB399" s="223"/>
      <c r="AC399" s="223"/>
      <c r="AD399" s="223"/>
      <c r="AE399" s="223"/>
      <c r="AF399" s="223"/>
      <c r="AG399" s="223"/>
      <c r="AH399" s="223"/>
      <c r="AI399" s="223"/>
      <c r="AJ399" s="223"/>
      <c r="AK399" s="223"/>
    </row>
    <row r="400" spans="25:37" ht="12.75" customHeight="1" x14ac:dyDescent="0.25">
      <c r="Y400" s="223"/>
      <c r="Z400" s="223"/>
      <c r="AA400" s="223"/>
      <c r="AB400" s="223"/>
      <c r="AC400" s="223"/>
      <c r="AD400" s="223"/>
      <c r="AE400" s="223"/>
      <c r="AF400" s="223"/>
      <c r="AG400" s="223"/>
      <c r="AH400" s="223"/>
      <c r="AI400" s="223"/>
      <c r="AJ400" s="223"/>
      <c r="AK400" s="223"/>
    </row>
    <row r="401" spans="25:37" ht="12.75" customHeight="1" x14ac:dyDescent="0.25">
      <c r="Y401" s="223"/>
      <c r="Z401" s="223"/>
      <c r="AA401" s="223"/>
      <c r="AB401" s="223"/>
      <c r="AC401" s="223"/>
      <c r="AD401" s="223"/>
      <c r="AE401" s="223"/>
      <c r="AF401" s="223"/>
      <c r="AG401" s="223"/>
      <c r="AH401" s="223"/>
      <c r="AI401" s="223"/>
      <c r="AJ401" s="223"/>
      <c r="AK401" s="223"/>
    </row>
    <row r="402" spans="25:37" ht="12.75" customHeight="1" x14ac:dyDescent="0.25">
      <c r="Y402" s="223"/>
      <c r="Z402" s="223"/>
      <c r="AA402" s="223"/>
      <c r="AB402" s="223"/>
      <c r="AC402" s="223"/>
      <c r="AD402" s="223"/>
      <c r="AE402" s="223"/>
      <c r="AF402" s="223"/>
      <c r="AG402" s="223"/>
      <c r="AH402" s="223"/>
      <c r="AI402" s="223"/>
      <c r="AJ402" s="223"/>
      <c r="AK402" s="223"/>
    </row>
    <row r="403" spans="25:37" ht="12.75" customHeight="1" x14ac:dyDescent="0.25">
      <c r="Y403" s="223"/>
      <c r="Z403" s="223"/>
      <c r="AA403" s="223"/>
      <c r="AB403" s="223"/>
      <c r="AC403" s="223"/>
      <c r="AD403" s="223"/>
      <c r="AE403" s="223"/>
      <c r="AF403" s="223"/>
      <c r="AG403" s="223"/>
      <c r="AH403" s="223"/>
      <c r="AI403" s="223"/>
      <c r="AJ403" s="223"/>
      <c r="AK403" s="223"/>
    </row>
    <row r="404" spans="25:37" ht="12.75" customHeight="1" x14ac:dyDescent="0.25">
      <c r="Y404" s="223"/>
      <c r="Z404" s="223"/>
      <c r="AA404" s="223"/>
      <c r="AB404" s="223"/>
      <c r="AC404" s="223"/>
      <c r="AD404" s="223"/>
      <c r="AE404" s="223"/>
      <c r="AF404" s="223"/>
      <c r="AG404" s="223"/>
      <c r="AH404" s="223"/>
      <c r="AI404" s="223"/>
      <c r="AJ404" s="223"/>
      <c r="AK404" s="223"/>
    </row>
    <row r="405" spans="25:37" ht="12.75" customHeight="1" x14ac:dyDescent="0.25">
      <c r="Y405" s="223"/>
      <c r="Z405" s="223"/>
      <c r="AA405" s="223"/>
      <c r="AB405" s="223"/>
      <c r="AC405" s="223"/>
      <c r="AD405" s="223"/>
      <c r="AE405" s="223"/>
      <c r="AF405" s="223"/>
      <c r="AG405" s="223"/>
      <c r="AH405" s="223"/>
      <c r="AI405" s="223"/>
      <c r="AJ405" s="223"/>
      <c r="AK405" s="223"/>
    </row>
    <row r="406" spans="25:37" ht="12.75" customHeight="1" x14ac:dyDescent="0.25">
      <c r="Y406" s="223"/>
      <c r="Z406" s="223"/>
      <c r="AA406" s="223"/>
      <c r="AB406" s="223"/>
      <c r="AC406" s="223"/>
      <c r="AD406" s="223"/>
      <c r="AE406" s="223"/>
      <c r="AF406" s="223"/>
      <c r="AG406" s="223"/>
      <c r="AH406" s="223"/>
      <c r="AI406" s="223"/>
      <c r="AJ406" s="223"/>
      <c r="AK406" s="223"/>
    </row>
    <row r="407" spans="25:37" ht="12.75" customHeight="1" x14ac:dyDescent="0.25">
      <c r="Y407" s="223"/>
      <c r="Z407" s="223"/>
      <c r="AA407" s="223"/>
      <c r="AB407" s="223"/>
      <c r="AC407" s="223"/>
      <c r="AD407" s="223"/>
      <c r="AE407" s="223"/>
      <c r="AF407" s="223"/>
      <c r="AG407" s="223"/>
      <c r="AH407" s="223"/>
      <c r="AI407" s="223"/>
      <c r="AJ407" s="223"/>
      <c r="AK407" s="223"/>
    </row>
    <row r="408" spans="25:37" ht="12.75" customHeight="1" x14ac:dyDescent="0.25">
      <c r="Y408" s="223"/>
      <c r="Z408" s="223"/>
      <c r="AA408" s="223"/>
      <c r="AB408" s="223"/>
      <c r="AC408" s="223"/>
      <c r="AD408" s="223"/>
      <c r="AE408" s="223"/>
      <c r="AF408" s="223"/>
      <c r="AG408" s="223"/>
      <c r="AH408" s="223"/>
      <c r="AI408" s="223"/>
      <c r="AJ408" s="223"/>
      <c r="AK408" s="223"/>
    </row>
    <row r="409" spans="25:37" ht="12.75" customHeight="1" x14ac:dyDescent="0.25">
      <c r="Y409" s="223"/>
      <c r="Z409" s="223"/>
      <c r="AA409" s="223"/>
      <c r="AB409" s="223"/>
      <c r="AC409" s="223"/>
      <c r="AD409" s="223"/>
      <c r="AE409" s="223"/>
      <c r="AF409" s="223"/>
      <c r="AG409" s="223"/>
      <c r="AH409" s="223"/>
      <c r="AI409" s="223"/>
      <c r="AJ409" s="223"/>
      <c r="AK409" s="223"/>
    </row>
    <row r="410" spans="25:37" ht="12.75" customHeight="1" x14ac:dyDescent="0.25">
      <c r="Y410" s="223"/>
      <c r="Z410" s="223"/>
      <c r="AA410" s="223"/>
      <c r="AB410" s="223"/>
      <c r="AC410" s="223"/>
      <c r="AD410" s="223"/>
      <c r="AE410" s="223"/>
      <c r="AF410" s="223"/>
      <c r="AG410" s="223"/>
      <c r="AH410" s="223"/>
      <c r="AI410" s="223"/>
      <c r="AJ410" s="223"/>
      <c r="AK410" s="223"/>
    </row>
    <row r="411" spans="25:37" ht="12.75" customHeight="1" x14ac:dyDescent="0.25">
      <c r="Y411" s="223"/>
      <c r="Z411" s="223"/>
      <c r="AA411" s="223"/>
      <c r="AB411" s="223"/>
      <c r="AC411" s="223"/>
      <c r="AD411" s="223"/>
      <c r="AE411" s="223"/>
      <c r="AF411" s="223"/>
      <c r="AG411" s="223"/>
      <c r="AH411" s="223"/>
      <c r="AI411" s="223"/>
      <c r="AJ411" s="223"/>
      <c r="AK411" s="223"/>
    </row>
    <row r="412" spans="25:37" ht="12.75" customHeight="1" x14ac:dyDescent="0.25">
      <c r="Y412" s="223"/>
      <c r="Z412" s="223"/>
      <c r="AA412" s="223"/>
      <c r="AB412" s="223"/>
      <c r="AC412" s="223"/>
      <c r="AD412" s="223"/>
      <c r="AE412" s="223"/>
      <c r="AF412" s="223"/>
      <c r="AG412" s="223"/>
      <c r="AH412" s="223"/>
      <c r="AI412" s="223"/>
      <c r="AJ412" s="223"/>
      <c r="AK412" s="223"/>
    </row>
    <row r="413" spans="25:37" ht="12.75" customHeight="1" x14ac:dyDescent="0.25">
      <c r="Y413" s="223"/>
      <c r="Z413" s="223"/>
      <c r="AA413" s="223"/>
      <c r="AB413" s="223"/>
      <c r="AC413" s="223"/>
      <c r="AD413" s="223"/>
      <c r="AE413" s="223"/>
      <c r="AF413" s="223"/>
      <c r="AG413" s="223"/>
      <c r="AH413" s="223"/>
      <c r="AI413" s="223"/>
      <c r="AJ413" s="223"/>
      <c r="AK413" s="223"/>
    </row>
    <row r="414" spans="25:37" ht="12.75" customHeight="1" x14ac:dyDescent="0.25">
      <c r="Y414" s="223"/>
      <c r="Z414" s="223"/>
      <c r="AA414" s="223"/>
      <c r="AB414" s="223"/>
      <c r="AC414" s="223"/>
      <c r="AD414" s="223"/>
      <c r="AE414" s="223"/>
      <c r="AF414" s="223"/>
      <c r="AG414" s="223"/>
      <c r="AH414" s="223"/>
      <c r="AI414" s="223"/>
      <c r="AJ414" s="223"/>
      <c r="AK414" s="223"/>
    </row>
    <row r="415" spans="25:37" ht="12.75" customHeight="1" x14ac:dyDescent="0.25">
      <c r="Y415" s="223"/>
      <c r="Z415" s="223"/>
      <c r="AA415" s="223"/>
      <c r="AB415" s="223"/>
      <c r="AC415" s="223"/>
      <c r="AD415" s="223"/>
      <c r="AE415" s="223"/>
      <c r="AF415" s="223"/>
      <c r="AG415" s="223"/>
      <c r="AH415" s="223"/>
      <c r="AI415" s="223"/>
      <c r="AJ415" s="223"/>
      <c r="AK415" s="223"/>
    </row>
    <row r="416" spans="25:37" ht="12.75" customHeight="1" x14ac:dyDescent="0.25">
      <c r="Y416" s="223"/>
      <c r="Z416" s="223"/>
      <c r="AA416" s="223"/>
      <c r="AB416" s="223"/>
      <c r="AC416" s="223"/>
      <c r="AD416" s="223"/>
      <c r="AE416" s="223"/>
      <c r="AF416" s="223"/>
      <c r="AG416" s="223"/>
      <c r="AH416" s="223"/>
      <c r="AI416" s="223"/>
      <c r="AJ416" s="223"/>
      <c r="AK416" s="223"/>
    </row>
    <row r="417" spans="25:37" ht="12.75" customHeight="1" x14ac:dyDescent="0.25">
      <c r="Y417" s="223"/>
      <c r="Z417" s="223"/>
      <c r="AA417" s="223"/>
      <c r="AB417" s="223"/>
      <c r="AC417" s="223"/>
      <c r="AD417" s="223"/>
      <c r="AE417" s="223"/>
      <c r="AF417" s="223"/>
      <c r="AG417" s="223"/>
      <c r="AH417" s="223"/>
      <c r="AI417" s="223"/>
      <c r="AJ417" s="223"/>
      <c r="AK417" s="223"/>
    </row>
    <row r="418" spans="25:37" ht="12.75" customHeight="1" x14ac:dyDescent="0.25">
      <c r="Y418" s="223"/>
      <c r="Z418" s="223"/>
      <c r="AA418" s="223"/>
      <c r="AB418" s="223"/>
      <c r="AC418" s="223"/>
      <c r="AD418" s="223"/>
      <c r="AE418" s="223"/>
      <c r="AF418" s="223"/>
      <c r="AG418" s="223"/>
      <c r="AH418" s="223"/>
      <c r="AI418" s="223"/>
      <c r="AJ418" s="223"/>
      <c r="AK418" s="223"/>
    </row>
    <row r="419" spans="25:37" ht="12.75" customHeight="1" x14ac:dyDescent="0.25">
      <c r="Y419" s="223"/>
      <c r="Z419" s="223"/>
      <c r="AA419" s="223"/>
      <c r="AB419" s="223"/>
      <c r="AC419" s="223"/>
      <c r="AD419" s="223"/>
      <c r="AE419" s="223"/>
      <c r="AF419" s="223"/>
      <c r="AG419" s="223"/>
      <c r="AH419" s="223"/>
      <c r="AI419" s="223"/>
      <c r="AJ419" s="223"/>
      <c r="AK419" s="223"/>
    </row>
    <row r="420" spans="25:37" ht="12.75" customHeight="1" x14ac:dyDescent="0.25">
      <c r="Y420" s="223"/>
      <c r="Z420" s="223"/>
      <c r="AA420" s="223"/>
      <c r="AB420" s="223"/>
      <c r="AC420" s="223"/>
      <c r="AD420" s="223"/>
      <c r="AE420" s="223"/>
      <c r="AF420" s="223"/>
      <c r="AG420" s="223"/>
      <c r="AH420" s="223"/>
      <c r="AI420" s="223"/>
      <c r="AJ420" s="223"/>
      <c r="AK420" s="223"/>
    </row>
    <row r="421" spans="25:37" ht="12.75" customHeight="1" x14ac:dyDescent="0.25">
      <c r="Y421" s="223"/>
      <c r="Z421" s="223"/>
      <c r="AA421" s="223"/>
      <c r="AB421" s="223"/>
      <c r="AC421" s="223"/>
      <c r="AD421" s="223"/>
      <c r="AE421" s="223"/>
      <c r="AF421" s="223"/>
      <c r="AG421" s="223"/>
      <c r="AH421" s="223"/>
      <c r="AI421" s="223"/>
      <c r="AJ421" s="223"/>
      <c r="AK421" s="223"/>
    </row>
    <row r="422" spans="25:37" ht="12.75" customHeight="1" x14ac:dyDescent="0.25">
      <c r="Y422" s="223"/>
      <c r="Z422" s="223"/>
      <c r="AA422" s="223"/>
      <c r="AB422" s="223"/>
      <c r="AC422" s="223"/>
      <c r="AD422" s="223"/>
      <c r="AE422" s="223"/>
      <c r="AF422" s="223"/>
      <c r="AG422" s="223"/>
      <c r="AH422" s="223"/>
      <c r="AI422" s="223"/>
      <c r="AJ422" s="223"/>
      <c r="AK422" s="223"/>
    </row>
    <row r="423" spans="25:37" ht="12.75" customHeight="1" x14ac:dyDescent="0.25">
      <c r="Y423" s="223"/>
      <c r="Z423" s="223"/>
      <c r="AA423" s="223"/>
      <c r="AB423" s="223"/>
      <c r="AC423" s="223"/>
      <c r="AD423" s="223"/>
      <c r="AE423" s="223"/>
      <c r="AF423" s="223"/>
      <c r="AG423" s="223"/>
      <c r="AH423" s="223"/>
      <c r="AI423" s="223"/>
      <c r="AJ423" s="223"/>
      <c r="AK423" s="223"/>
    </row>
    <row r="424" spans="25:37" ht="12.75" customHeight="1" x14ac:dyDescent="0.25">
      <c r="Y424" s="223"/>
      <c r="Z424" s="223"/>
      <c r="AA424" s="223"/>
      <c r="AB424" s="223"/>
      <c r="AC424" s="223"/>
      <c r="AD424" s="223"/>
      <c r="AE424" s="223"/>
      <c r="AF424" s="223"/>
      <c r="AG424" s="223"/>
      <c r="AH424" s="223"/>
      <c r="AI424" s="223"/>
      <c r="AJ424" s="223"/>
      <c r="AK424" s="223"/>
    </row>
    <row r="425" spans="25:37" ht="12.75" customHeight="1" x14ac:dyDescent="0.25">
      <c r="Y425" s="223"/>
      <c r="Z425" s="223"/>
      <c r="AA425" s="223"/>
      <c r="AB425" s="223"/>
      <c r="AC425" s="223"/>
      <c r="AD425" s="223"/>
      <c r="AE425" s="223"/>
      <c r="AF425" s="223"/>
      <c r="AG425" s="223"/>
      <c r="AH425" s="223"/>
      <c r="AI425" s="223"/>
      <c r="AJ425" s="223"/>
      <c r="AK425" s="223"/>
    </row>
    <row r="426" spans="25:37" ht="12.75" customHeight="1" x14ac:dyDescent="0.25">
      <c r="Y426" s="223"/>
      <c r="Z426" s="223"/>
      <c r="AA426" s="223"/>
      <c r="AB426" s="223"/>
      <c r="AC426" s="223"/>
      <c r="AD426" s="223"/>
      <c r="AE426" s="223"/>
      <c r="AF426" s="223"/>
      <c r="AG426" s="223"/>
      <c r="AH426" s="223"/>
      <c r="AI426" s="223"/>
      <c r="AJ426" s="223"/>
      <c r="AK426" s="223"/>
    </row>
    <row r="427" spans="25:37" ht="12.75" customHeight="1" x14ac:dyDescent="0.25">
      <c r="Y427" s="223"/>
      <c r="Z427" s="223"/>
      <c r="AA427" s="223"/>
      <c r="AB427" s="223"/>
      <c r="AC427" s="223"/>
      <c r="AD427" s="223"/>
      <c r="AE427" s="223"/>
      <c r="AF427" s="223"/>
      <c r="AG427" s="223"/>
      <c r="AH427" s="223"/>
      <c r="AI427" s="223"/>
      <c r="AJ427" s="223"/>
      <c r="AK427" s="223"/>
    </row>
    <row r="428" spans="25:37" ht="12.75" customHeight="1" x14ac:dyDescent="0.25">
      <c r="Y428" s="223"/>
      <c r="Z428" s="223"/>
      <c r="AA428" s="223"/>
      <c r="AB428" s="223"/>
      <c r="AC428" s="223"/>
      <c r="AD428" s="223"/>
      <c r="AE428" s="223"/>
      <c r="AF428" s="223"/>
      <c r="AG428" s="223"/>
      <c r="AH428" s="223"/>
      <c r="AI428" s="223"/>
      <c r="AJ428" s="223"/>
      <c r="AK428" s="223"/>
    </row>
    <row r="429" spans="25:37" ht="12.75" customHeight="1" x14ac:dyDescent="0.25">
      <c r="Y429" s="223"/>
      <c r="Z429" s="223"/>
      <c r="AA429" s="223"/>
      <c r="AB429" s="223"/>
      <c r="AC429" s="223"/>
      <c r="AD429" s="223"/>
      <c r="AE429" s="223"/>
      <c r="AF429" s="223"/>
      <c r="AG429" s="223"/>
      <c r="AH429" s="223"/>
      <c r="AI429" s="223"/>
      <c r="AJ429" s="223"/>
      <c r="AK429" s="223"/>
    </row>
    <row r="430" spans="25:37" ht="12.75" customHeight="1" x14ac:dyDescent="0.25">
      <c r="Y430" s="223"/>
      <c r="Z430" s="223"/>
      <c r="AA430" s="223"/>
      <c r="AB430" s="223"/>
      <c r="AC430" s="223"/>
      <c r="AD430" s="223"/>
      <c r="AE430" s="223"/>
      <c r="AF430" s="223"/>
      <c r="AG430" s="223"/>
      <c r="AH430" s="223"/>
      <c r="AI430" s="223"/>
      <c r="AJ430" s="223"/>
      <c r="AK430" s="223"/>
    </row>
    <row r="431" spans="25:37" ht="12.75" customHeight="1" x14ac:dyDescent="0.25">
      <c r="Y431" s="223"/>
      <c r="Z431" s="223"/>
      <c r="AA431" s="223"/>
      <c r="AB431" s="223"/>
      <c r="AC431" s="223"/>
      <c r="AD431" s="223"/>
      <c r="AE431" s="223"/>
      <c r="AF431" s="223"/>
      <c r="AG431" s="223"/>
      <c r="AH431" s="223"/>
      <c r="AI431" s="223"/>
      <c r="AJ431" s="223"/>
      <c r="AK431" s="223"/>
    </row>
    <row r="432" spans="25:37" ht="12.75" customHeight="1" x14ac:dyDescent="0.25">
      <c r="Y432" s="223"/>
      <c r="Z432" s="223"/>
      <c r="AA432" s="223"/>
      <c r="AB432" s="223"/>
      <c r="AC432" s="223"/>
      <c r="AD432" s="223"/>
      <c r="AE432" s="223"/>
      <c r="AF432" s="223"/>
      <c r="AG432" s="223"/>
      <c r="AH432" s="223"/>
      <c r="AI432" s="223"/>
      <c r="AJ432" s="223"/>
      <c r="AK432" s="223"/>
    </row>
    <row r="433" spans="25:37" ht="12.75" customHeight="1" x14ac:dyDescent="0.25">
      <c r="Y433" s="223"/>
      <c r="Z433" s="223"/>
      <c r="AA433" s="223"/>
      <c r="AB433" s="223"/>
      <c r="AC433" s="223"/>
      <c r="AD433" s="223"/>
      <c r="AE433" s="223"/>
      <c r="AF433" s="223"/>
      <c r="AG433" s="223"/>
      <c r="AH433" s="223"/>
      <c r="AI433" s="223"/>
      <c r="AJ433" s="223"/>
      <c r="AK433" s="223"/>
    </row>
    <row r="434" spans="25:37" ht="12.75" customHeight="1" x14ac:dyDescent="0.25">
      <c r="Y434" s="223"/>
      <c r="Z434" s="223"/>
      <c r="AA434" s="223"/>
      <c r="AB434" s="223"/>
      <c r="AC434" s="223"/>
      <c r="AD434" s="223"/>
      <c r="AE434" s="223"/>
      <c r="AF434" s="223"/>
      <c r="AG434" s="223"/>
      <c r="AH434" s="223"/>
      <c r="AI434" s="223"/>
      <c r="AJ434" s="223"/>
      <c r="AK434" s="223"/>
    </row>
    <row r="435" spans="25:37" ht="12.75" customHeight="1" x14ac:dyDescent="0.25">
      <c r="Y435" s="223"/>
      <c r="Z435" s="223"/>
      <c r="AA435" s="223"/>
      <c r="AB435" s="223"/>
      <c r="AC435" s="223"/>
      <c r="AD435" s="223"/>
      <c r="AE435" s="223"/>
      <c r="AF435" s="223"/>
      <c r="AG435" s="223"/>
      <c r="AH435" s="223"/>
      <c r="AI435" s="223"/>
      <c r="AJ435" s="223"/>
      <c r="AK435" s="223"/>
    </row>
    <row r="436" spans="25:37" ht="12.75" customHeight="1" x14ac:dyDescent="0.25">
      <c r="Y436" s="223"/>
      <c r="Z436" s="223"/>
      <c r="AA436" s="223"/>
      <c r="AB436" s="223"/>
      <c r="AC436" s="223"/>
      <c r="AD436" s="223"/>
      <c r="AE436" s="223"/>
      <c r="AF436" s="223"/>
      <c r="AG436" s="223"/>
      <c r="AH436" s="223"/>
      <c r="AI436" s="223"/>
      <c r="AJ436" s="223"/>
      <c r="AK436" s="223"/>
    </row>
    <row r="437" spans="25:37" ht="12.75" customHeight="1" x14ac:dyDescent="0.25">
      <c r="Y437" s="223"/>
      <c r="Z437" s="223"/>
      <c r="AA437" s="223"/>
      <c r="AB437" s="223"/>
      <c r="AC437" s="223"/>
      <c r="AD437" s="223"/>
      <c r="AE437" s="223"/>
      <c r="AF437" s="223"/>
      <c r="AG437" s="223"/>
      <c r="AH437" s="223"/>
      <c r="AI437" s="223"/>
      <c r="AJ437" s="223"/>
      <c r="AK437" s="223"/>
    </row>
    <row r="438" spans="25:37" ht="12.75" customHeight="1" x14ac:dyDescent="0.25">
      <c r="Y438" s="223"/>
      <c r="Z438" s="223"/>
      <c r="AA438" s="223"/>
      <c r="AB438" s="223"/>
      <c r="AC438" s="223"/>
      <c r="AD438" s="223"/>
      <c r="AE438" s="223"/>
      <c r="AF438" s="223"/>
      <c r="AG438" s="223"/>
      <c r="AH438" s="223"/>
      <c r="AI438" s="223"/>
      <c r="AJ438" s="223"/>
      <c r="AK438" s="223"/>
    </row>
    <row r="439" spans="25:37" ht="12.75" customHeight="1" x14ac:dyDescent="0.25">
      <c r="Y439" s="223"/>
      <c r="Z439" s="223"/>
      <c r="AA439" s="223"/>
      <c r="AB439" s="223"/>
      <c r="AC439" s="223"/>
      <c r="AD439" s="223"/>
      <c r="AE439" s="223"/>
      <c r="AF439" s="223"/>
      <c r="AG439" s="223"/>
      <c r="AH439" s="223"/>
      <c r="AI439" s="223"/>
      <c r="AJ439" s="223"/>
      <c r="AK439" s="223"/>
    </row>
    <row r="440" spans="25:37" ht="12.75" customHeight="1" x14ac:dyDescent="0.25">
      <c r="Y440" s="223"/>
      <c r="Z440" s="223"/>
      <c r="AA440" s="223"/>
      <c r="AB440" s="223"/>
      <c r="AC440" s="223"/>
      <c r="AD440" s="223"/>
      <c r="AE440" s="223"/>
      <c r="AF440" s="223"/>
      <c r="AG440" s="223"/>
      <c r="AH440" s="223"/>
      <c r="AI440" s="223"/>
      <c r="AJ440" s="223"/>
      <c r="AK440" s="223"/>
    </row>
    <row r="441" spans="25:37" ht="12.75" customHeight="1" x14ac:dyDescent="0.25">
      <c r="Y441" s="223"/>
      <c r="Z441" s="223"/>
      <c r="AA441" s="223"/>
      <c r="AB441" s="223"/>
      <c r="AC441" s="223"/>
      <c r="AD441" s="223"/>
      <c r="AE441" s="223"/>
      <c r="AF441" s="223"/>
      <c r="AG441" s="223"/>
      <c r="AH441" s="223"/>
      <c r="AI441" s="223"/>
      <c r="AJ441" s="223"/>
      <c r="AK441" s="223"/>
    </row>
    <row r="442" spans="25:37" ht="12.75" customHeight="1" x14ac:dyDescent="0.25">
      <c r="Y442" s="223"/>
      <c r="Z442" s="223"/>
      <c r="AA442" s="223"/>
      <c r="AB442" s="223"/>
      <c r="AC442" s="223"/>
      <c r="AD442" s="223"/>
      <c r="AE442" s="223"/>
      <c r="AF442" s="223"/>
      <c r="AG442" s="223"/>
      <c r="AH442" s="223"/>
      <c r="AI442" s="223"/>
      <c r="AJ442" s="223"/>
      <c r="AK442" s="223"/>
    </row>
    <row r="443" spans="25:37" ht="12.75" customHeight="1" x14ac:dyDescent="0.25">
      <c r="Y443" s="223"/>
      <c r="Z443" s="223"/>
      <c r="AA443" s="223"/>
      <c r="AB443" s="223"/>
      <c r="AC443" s="223"/>
      <c r="AD443" s="223"/>
      <c r="AE443" s="223"/>
      <c r="AF443" s="223"/>
      <c r="AG443" s="223"/>
      <c r="AH443" s="223"/>
      <c r="AI443" s="223"/>
      <c r="AJ443" s="223"/>
      <c r="AK443" s="223"/>
    </row>
    <row r="444" spans="25:37" ht="12.75" customHeight="1" x14ac:dyDescent="0.25">
      <c r="Y444" s="223"/>
      <c r="Z444" s="223"/>
      <c r="AA444" s="223"/>
      <c r="AB444" s="223"/>
      <c r="AC444" s="223"/>
      <c r="AD444" s="223"/>
      <c r="AE444" s="223"/>
      <c r="AF444" s="223"/>
      <c r="AG444" s="223"/>
      <c r="AH444" s="223"/>
      <c r="AI444" s="223"/>
      <c r="AJ444" s="223"/>
      <c r="AK444" s="223"/>
    </row>
    <row r="445" spans="25:37" ht="12.75" customHeight="1" x14ac:dyDescent="0.25">
      <c r="Y445" s="223"/>
      <c r="Z445" s="223"/>
      <c r="AA445" s="223"/>
      <c r="AB445" s="223"/>
      <c r="AC445" s="223"/>
      <c r="AD445" s="223"/>
      <c r="AE445" s="223"/>
      <c r="AF445" s="223"/>
      <c r="AG445" s="223"/>
      <c r="AH445" s="223"/>
      <c r="AI445" s="223"/>
      <c r="AJ445" s="223"/>
      <c r="AK445" s="223"/>
    </row>
    <row r="446" spans="25:37" ht="12.75" customHeight="1" x14ac:dyDescent="0.25">
      <c r="Y446" s="223"/>
      <c r="Z446" s="223"/>
      <c r="AA446" s="223"/>
      <c r="AB446" s="223"/>
      <c r="AC446" s="223"/>
      <c r="AD446" s="223"/>
      <c r="AE446" s="223"/>
      <c r="AF446" s="223"/>
      <c r="AG446" s="223"/>
      <c r="AH446" s="223"/>
      <c r="AI446" s="223"/>
      <c r="AJ446" s="223"/>
      <c r="AK446" s="223"/>
    </row>
    <row r="447" spans="25:37" ht="12.75" customHeight="1" x14ac:dyDescent="0.25">
      <c r="Y447" s="223"/>
      <c r="Z447" s="223"/>
      <c r="AA447" s="223"/>
      <c r="AB447" s="223"/>
      <c r="AC447" s="223"/>
      <c r="AD447" s="223"/>
      <c r="AE447" s="223"/>
      <c r="AF447" s="223"/>
      <c r="AG447" s="223"/>
      <c r="AH447" s="223"/>
      <c r="AI447" s="223"/>
      <c r="AJ447" s="223"/>
      <c r="AK447" s="223"/>
    </row>
    <row r="448" spans="25:37" ht="12.75" customHeight="1" x14ac:dyDescent="0.25">
      <c r="Y448" s="223"/>
      <c r="Z448" s="223"/>
      <c r="AA448" s="223"/>
      <c r="AB448" s="223"/>
      <c r="AC448" s="223"/>
      <c r="AD448" s="223"/>
      <c r="AE448" s="223"/>
      <c r="AF448" s="223"/>
      <c r="AG448" s="223"/>
      <c r="AH448" s="223"/>
      <c r="AI448" s="223"/>
      <c r="AJ448" s="223"/>
      <c r="AK448" s="223"/>
    </row>
    <row r="449" spans="25:37" ht="12.75" customHeight="1" x14ac:dyDescent="0.25">
      <c r="Y449" s="223"/>
      <c r="Z449" s="223"/>
      <c r="AA449" s="223"/>
      <c r="AB449" s="223"/>
      <c r="AC449" s="223"/>
      <c r="AD449" s="223"/>
      <c r="AE449" s="223"/>
      <c r="AF449" s="223"/>
      <c r="AG449" s="223"/>
      <c r="AH449" s="223"/>
      <c r="AI449" s="223"/>
      <c r="AJ449" s="223"/>
      <c r="AK449" s="223"/>
    </row>
    <row r="450" spans="25:37" ht="12.75" customHeight="1" x14ac:dyDescent="0.25">
      <c r="Y450" s="223"/>
      <c r="Z450" s="223"/>
      <c r="AA450" s="223"/>
      <c r="AB450" s="223"/>
      <c r="AC450" s="223"/>
      <c r="AD450" s="223"/>
      <c r="AE450" s="223"/>
      <c r="AF450" s="223"/>
      <c r="AG450" s="223"/>
      <c r="AH450" s="223"/>
      <c r="AI450" s="223"/>
      <c r="AJ450" s="223"/>
      <c r="AK450" s="223"/>
    </row>
    <row r="451" spans="25:37" ht="12.75" customHeight="1" x14ac:dyDescent="0.25">
      <c r="Y451" s="223"/>
      <c r="Z451" s="223"/>
      <c r="AA451" s="223"/>
      <c r="AB451" s="223"/>
      <c r="AC451" s="223"/>
      <c r="AD451" s="223"/>
      <c r="AE451" s="223"/>
      <c r="AF451" s="223"/>
      <c r="AG451" s="223"/>
      <c r="AH451" s="223"/>
      <c r="AI451" s="223"/>
      <c r="AJ451" s="223"/>
      <c r="AK451" s="223"/>
    </row>
    <row r="452" spans="25:37" ht="12.75" customHeight="1" x14ac:dyDescent="0.25">
      <c r="Y452" s="223"/>
      <c r="Z452" s="223"/>
      <c r="AA452" s="223"/>
      <c r="AB452" s="223"/>
      <c r="AC452" s="223"/>
      <c r="AD452" s="223"/>
      <c r="AE452" s="223"/>
      <c r="AF452" s="223"/>
      <c r="AG452" s="223"/>
      <c r="AH452" s="223"/>
      <c r="AI452" s="223"/>
      <c r="AJ452" s="223"/>
      <c r="AK452" s="223"/>
    </row>
    <row r="453" spans="25:37" ht="12.75" customHeight="1" x14ac:dyDescent="0.25">
      <c r="Y453" s="223"/>
      <c r="Z453" s="223"/>
      <c r="AA453" s="223"/>
      <c r="AB453" s="223"/>
      <c r="AC453" s="223"/>
      <c r="AD453" s="223"/>
      <c r="AE453" s="223"/>
      <c r="AF453" s="223"/>
      <c r="AG453" s="223"/>
      <c r="AH453" s="223"/>
      <c r="AI453" s="223"/>
      <c r="AJ453" s="223"/>
      <c r="AK453" s="223"/>
    </row>
    <row r="454" spans="25:37" ht="12.75" customHeight="1" x14ac:dyDescent="0.25">
      <c r="Y454" s="223"/>
      <c r="Z454" s="223"/>
      <c r="AA454" s="223"/>
      <c r="AB454" s="223"/>
      <c r="AC454" s="223"/>
      <c r="AD454" s="223"/>
      <c r="AE454" s="223"/>
      <c r="AF454" s="223"/>
      <c r="AG454" s="223"/>
      <c r="AH454" s="223"/>
      <c r="AI454" s="223"/>
      <c r="AJ454" s="223"/>
      <c r="AK454" s="223"/>
    </row>
    <row r="455" spans="25:37" ht="12.75" customHeight="1" x14ac:dyDescent="0.25">
      <c r="Y455" s="223"/>
      <c r="Z455" s="223"/>
      <c r="AA455" s="223"/>
      <c r="AB455" s="223"/>
      <c r="AC455" s="223"/>
      <c r="AD455" s="223"/>
      <c r="AE455" s="223"/>
      <c r="AF455" s="223"/>
      <c r="AG455" s="223"/>
      <c r="AH455" s="223"/>
      <c r="AI455" s="223"/>
      <c r="AJ455" s="223"/>
      <c r="AK455" s="223"/>
    </row>
    <row r="456" spans="25:37" ht="12.75" customHeight="1" x14ac:dyDescent="0.25">
      <c r="Y456" s="223"/>
      <c r="Z456" s="223"/>
      <c r="AA456" s="223"/>
      <c r="AB456" s="223"/>
      <c r="AC456" s="223"/>
      <c r="AD456" s="223"/>
      <c r="AE456" s="223"/>
      <c r="AF456" s="223"/>
      <c r="AG456" s="223"/>
      <c r="AH456" s="223"/>
      <c r="AI456" s="223"/>
      <c r="AJ456" s="223"/>
      <c r="AK456" s="223"/>
    </row>
    <row r="457" spans="25:37" ht="12.75" customHeight="1" x14ac:dyDescent="0.25">
      <c r="Y457" s="223"/>
      <c r="Z457" s="223"/>
      <c r="AA457" s="223"/>
      <c r="AB457" s="223"/>
      <c r="AC457" s="223"/>
      <c r="AD457" s="223"/>
      <c r="AE457" s="223"/>
      <c r="AF457" s="223"/>
      <c r="AG457" s="223"/>
      <c r="AH457" s="223"/>
      <c r="AI457" s="223"/>
      <c r="AJ457" s="223"/>
      <c r="AK457" s="223"/>
    </row>
    <row r="458" spans="25:37" ht="12.75" customHeight="1" x14ac:dyDescent="0.25">
      <c r="Y458" s="223"/>
      <c r="Z458" s="223"/>
      <c r="AA458" s="223"/>
      <c r="AB458" s="223"/>
      <c r="AC458" s="223"/>
      <c r="AD458" s="223"/>
      <c r="AE458" s="223"/>
      <c r="AF458" s="223"/>
      <c r="AG458" s="223"/>
      <c r="AH458" s="223"/>
      <c r="AI458" s="223"/>
      <c r="AJ458" s="223"/>
      <c r="AK458" s="223"/>
    </row>
    <row r="459" spans="25:37" ht="12.75" customHeight="1" x14ac:dyDescent="0.25">
      <c r="Y459" s="223"/>
      <c r="Z459" s="223"/>
      <c r="AA459" s="223"/>
      <c r="AB459" s="223"/>
      <c r="AC459" s="223"/>
      <c r="AD459" s="223"/>
      <c r="AE459" s="223"/>
      <c r="AF459" s="223"/>
      <c r="AG459" s="223"/>
      <c r="AH459" s="223"/>
      <c r="AI459" s="223"/>
      <c r="AJ459" s="223"/>
      <c r="AK459" s="223"/>
    </row>
    <row r="460" spans="25:37" ht="12.75" customHeight="1" x14ac:dyDescent="0.25">
      <c r="Y460" s="223"/>
      <c r="Z460" s="223"/>
      <c r="AA460" s="223"/>
      <c r="AB460" s="223"/>
      <c r="AC460" s="223"/>
      <c r="AD460" s="223"/>
      <c r="AE460" s="223"/>
      <c r="AF460" s="223"/>
      <c r="AG460" s="223"/>
      <c r="AH460" s="223"/>
      <c r="AI460" s="223"/>
      <c r="AJ460" s="223"/>
      <c r="AK460" s="223"/>
    </row>
    <row r="461" spans="25:37" ht="12.75" customHeight="1" x14ac:dyDescent="0.25">
      <c r="Y461" s="223"/>
      <c r="Z461" s="223"/>
      <c r="AA461" s="223"/>
      <c r="AB461" s="223"/>
      <c r="AC461" s="223"/>
      <c r="AD461" s="223"/>
      <c r="AE461" s="223"/>
      <c r="AF461" s="223"/>
      <c r="AG461" s="223"/>
      <c r="AH461" s="223"/>
      <c r="AI461" s="223"/>
      <c r="AJ461" s="223"/>
      <c r="AK461" s="223"/>
    </row>
    <row r="462" spans="25:37" ht="12.75" customHeight="1" x14ac:dyDescent="0.25">
      <c r="Y462" s="223"/>
      <c r="Z462" s="223"/>
      <c r="AA462" s="223"/>
      <c r="AB462" s="223"/>
      <c r="AC462" s="223"/>
      <c r="AD462" s="223"/>
      <c r="AE462" s="223"/>
      <c r="AF462" s="223"/>
      <c r="AG462" s="223"/>
      <c r="AH462" s="223"/>
      <c r="AI462" s="223"/>
      <c r="AJ462" s="223"/>
      <c r="AK462" s="223"/>
    </row>
    <row r="463" spans="25:37" ht="12.75" customHeight="1" x14ac:dyDescent="0.25">
      <c r="Y463" s="223"/>
      <c r="Z463" s="223"/>
      <c r="AA463" s="223"/>
      <c r="AB463" s="223"/>
      <c r="AC463" s="223"/>
      <c r="AD463" s="223"/>
      <c r="AE463" s="223"/>
      <c r="AF463" s="223"/>
      <c r="AG463" s="223"/>
      <c r="AH463" s="223"/>
      <c r="AI463" s="223"/>
      <c r="AJ463" s="223"/>
      <c r="AK463" s="223"/>
    </row>
    <row r="464" spans="25:37" ht="12.75" customHeight="1" x14ac:dyDescent="0.25">
      <c r="Y464" s="223"/>
      <c r="Z464" s="223"/>
      <c r="AA464" s="223"/>
      <c r="AB464" s="223"/>
      <c r="AC464" s="223"/>
      <c r="AD464" s="223"/>
      <c r="AE464" s="223"/>
      <c r="AF464" s="223"/>
      <c r="AG464" s="223"/>
      <c r="AH464" s="223"/>
      <c r="AI464" s="223"/>
      <c r="AJ464" s="223"/>
      <c r="AK464" s="223"/>
    </row>
    <row r="465" spans="25:37" ht="12.75" customHeight="1" x14ac:dyDescent="0.25">
      <c r="Y465" s="223"/>
      <c r="Z465" s="223"/>
      <c r="AA465" s="223"/>
      <c r="AB465" s="223"/>
      <c r="AC465" s="223"/>
      <c r="AD465" s="223"/>
      <c r="AE465" s="223"/>
      <c r="AF465" s="223"/>
      <c r="AG465" s="223"/>
      <c r="AH465" s="223"/>
      <c r="AI465" s="223"/>
      <c r="AJ465" s="223"/>
      <c r="AK465" s="223"/>
    </row>
    <row r="466" spans="25:37" ht="12.75" customHeight="1" x14ac:dyDescent="0.25">
      <c r="Y466" s="223"/>
      <c r="Z466" s="223"/>
      <c r="AA466" s="223"/>
      <c r="AB466" s="223"/>
      <c r="AC466" s="223"/>
      <c r="AD466" s="223"/>
      <c r="AE466" s="223"/>
      <c r="AF466" s="223"/>
      <c r="AG466" s="223"/>
      <c r="AH466" s="223"/>
      <c r="AI466" s="223"/>
      <c r="AJ466" s="223"/>
      <c r="AK466" s="223"/>
    </row>
    <row r="467" spans="25:37" ht="12.75" customHeight="1" x14ac:dyDescent="0.25">
      <c r="Y467" s="223"/>
      <c r="Z467" s="223"/>
      <c r="AA467" s="223"/>
      <c r="AB467" s="223"/>
      <c r="AC467" s="223"/>
      <c r="AD467" s="223"/>
      <c r="AE467" s="223"/>
      <c r="AF467" s="223"/>
      <c r="AG467" s="223"/>
      <c r="AH467" s="223"/>
      <c r="AI467" s="223"/>
      <c r="AJ467" s="223"/>
      <c r="AK467" s="223"/>
    </row>
    <row r="468" spans="25:37" ht="12.75" customHeight="1" x14ac:dyDescent="0.25">
      <c r="Y468" s="223"/>
      <c r="Z468" s="223"/>
      <c r="AA468" s="223"/>
      <c r="AB468" s="223"/>
      <c r="AC468" s="223"/>
      <c r="AD468" s="223"/>
      <c r="AE468" s="223"/>
      <c r="AF468" s="223"/>
      <c r="AG468" s="223"/>
      <c r="AH468" s="223"/>
      <c r="AI468" s="223"/>
      <c r="AJ468" s="223"/>
      <c r="AK468" s="223"/>
    </row>
    <row r="469" spans="25:37" ht="12.75" customHeight="1" x14ac:dyDescent="0.25">
      <c r="Y469" s="223"/>
      <c r="Z469" s="223"/>
      <c r="AA469" s="223"/>
      <c r="AB469" s="223"/>
      <c r="AC469" s="223"/>
      <c r="AD469" s="223"/>
      <c r="AE469" s="223"/>
      <c r="AF469" s="223"/>
      <c r="AG469" s="223"/>
      <c r="AH469" s="223"/>
      <c r="AI469" s="223"/>
      <c r="AJ469" s="223"/>
      <c r="AK469" s="223"/>
    </row>
    <row r="470" spans="25:37" ht="12.75" customHeight="1" x14ac:dyDescent="0.25">
      <c r="Y470" s="223"/>
      <c r="Z470" s="223"/>
      <c r="AA470" s="223"/>
      <c r="AB470" s="223"/>
      <c r="AC470" s="223"/>
      <c r="AD470" s="223"/>
      <c r="AE470" s="223"/>
      <c r="AF470" s="223"/>
      <c r="AG470" s="223"/>
      <c r="AH470" s="223"/>
      <c r="AI470" s="223"/>
      <c r="AJ470" s="223"/>
      <c r="AK470" s="223"/>
    </row>
    <row r="471" spans="25:37" ht="12.75" customHeight="1" x14ac:dyDescent="0.25">
      <c r="Y471" s="223"/>
      <c r="Z471" s="223"/>
      <c r="AA471" s="223"/>
      <c r="AB471" s="223"/>
      <c r="AC471" s="223"/>
      <c r="AD471" s="223"/>
      <c r="AE471" s="223"/>
      <c r="AF471" s="223"/>
      <c r="AG471" s="223"/>
      <c r="AH471" s="223"/>
      <c r="AI471" s="223"/>
      <c r="AJ471" s="223"/>
      <c r="AK471" s="223"/>
    </row>
    <row r="472" spans="25:37" ht="12.75" customHeight="1" x14ac:dyDescent="0.25">
      <c r="Y472" s="223"/>
      <c r="Z472" s="223"/>
      <c r="AA472" s="223"/>
      <c r="AB472" s="223"/>
      <c r="AC472" s="223"/>
      <c r="AD472" s="223"/>
      <c r="AE472" s="223"/>
      <c r="AF472" s="223"/>
      <c r="AG472" s="223"/>
      <c r="AH472" s="223"/>
      <c r="AI472" s="223"/>
      <c r="AJ472" s="223"/>
      <c r="AK472" s="223"/>
    </row>
    <row r="473" spans="25:37" ht="12.75" customHeight="1" x14ac:dyDescent="0.25">
      <c r="Y473" s="223"/>
      <c r="Z473" s="223"/>
      <c r="AA473" s="223"/>
      <c r="AB473" s="223"/>
      <c r="AC473" s="223"/>
      <c r="AD473" s="223"/>
      <c r="AE473" s="223"/>
      <c r="AF473" s="223"/>
      <c r="AG473" s="223"/>
      <c r="AH473" s="223"/>
      <c r="AI473" s="223"/>
      <c r="AJ473" s="223"/>
      <c r="AK473" s="223"/>
    </row>
    <row r="474" spans="25:37" ht="12.75" customHeight="1" x14ac:dyDescent="0.25">
      <c r="Y474" s="223"/>
      <c r="Z474" s="223"/>
      <c r="AA474" s="223"/>
      <c r="AB474" s="223"/>
      <c r="AC474" s="223"/>
      <c r="AD474" s="223"/>
      <c r="AE474" s="223"/>
      <c r="AF474" s="223"/>
      <c r="AG474" s="223"/>
      <c r="AH474" s="223"/>
      <c r="AI474" s="223"/>
      <c r="AJ474" s="223"/>
      <c r="AK474" s="223"/>
    </row>
    <row r="475" spans="25:37" ht="12.75" customHeight="1" x14ac:dyDescent="0.25">
      <c r="Y475" s="223"/>
      <c r="Z475" s="223"/>
      <c r="AA475" s="223"/>
      <c r="AB475" s="223"/>
      <c r="AC475" s="223"/>
      <c r="AD475" s="223"/>
      <c r="AE475" s="223"/>
      <c r="AF475" s="223"/>
      <c r="AG475" s="223"/>
      <c r="AH475" s="223"/>
      <c r="AI475" s="223"/>
      <c r="AJ475" s="223"/>
      <c r="AK475" s="223"/>
    </row>
    <row r="476" spans="25:37" ht="12.75" customHeight="1" x14ac:dyDescent="0.25">
      <c r="Y476" s="223"/>
      <c r="Z476" s="223"/>
      <c r="AA476" s="223"/>
      <c r="AB476" s="223"/>
      <c r="AC476" s="223"/>
      <c r="AD476" s="223"/>
      <c r="AE476" s="223"/>
      <c r="AF476" s="223"/>
      <c r="AG476" s="223"/>
      <c r="AH476" s="223"/>
      <c r="AI476" s="223"/>
      <c r="AJ476" s="223"/>
      <c r="AK476" s="223"/>
    </row>
    <row r="477" spans="25:37" ht="12.75" customHeight="1" x14ac:dyDescent="0.25">
      <c r="Y477" s="223"/>
      <c r="Z477" s="223"/>
      <c r="AA477" s="223"/>
      <c r="AB477" s="223"/>
      <c r="AC477" s="223"/>
      <c r="AD477" s="223"/>
      <c r="AE477" s="223"/>
      <c r="AF477" s="223"/>
      <c r="AG477" s="223"/>
      <c r="AH477" s="223"/>
      <c r="AI477" s="223"/>
      <c r="AJ477" s="223"/>
      <c r="AK477" s="223"/>
    </row>
    <row r="478" spans="25:37" ht="12.75" customHeight="1" x14ac:dyDescent="0.25"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</row>
    <row r="479" spans="25:37" ht="12.75" customHeight="1" x14ac:dyDescent="0.25">
      <c r="Y479" s="223"/>
      <c r="Z479" s="223"/>
      <c r="AA479" s="223"/>
      <c r="AB479" s="223"/>
      <c r="AC479" s="223"/>
      <c r="AD479" s="223"/>
      <c r="AE479" s="223"/>
      <c r="AF479" s="223"/>
      <c r="AG479" s="223"/>
      <c r="AH479" s="223"/>
      <c r="AI479" s="223"/>
      <c r="AJ479" s="223"/>
      <c r="AK479" s="223"/>
    </row>
    <row r="480" spans="25:37" ht="12.75" customHeight="1" x14ac:dyDescent="0.25">
      <c r="Y480" s="223"/>
      <c r="Z480" s="223"/>
      <c r="AA480" s="223"/>
      <c r="AB480" s="223"/>
      <c r="AC480" s="223"/>
      <c r="AD480" s="223"/>
      <c r="AE480" s="223"/>
      <c r="AF480" s="223"/>
      <c r="AG480" s="223"/>
      <c r="AH480" s="223"/>
      <c r="AI480" s="223"/>
      <c r="AJ480" s="223"/>
      <c r="AK480" s="223"/>
    </row>
    <row r="481" spans="25:37" ht="12.75" customHeight="1" x14ac:dyDescent="0.25">
      <c r="Y481" s="223"/>
      <c r="Z481" s="223"/>
      <c r="AA481" s="223"/>
      <c r="AB481" s="223"/>
      <c r="AC481" s="223"/>
      <c r="AD481" s="223"/>
      <c r="AE481" s="223"/>
      <c r="AF481" s="223"/>
      <c r="AG481" s="223"/>
      <c r="AH481" s="223"/>
      <c r="AI481" s="223"/>
      <c r="AJ481" s="223"/>
      <c r="AK481" s="223"/>
    </row>
    <row r="482" spans="25:37" ht="12.75" customHeight="1" x14ac:dyDescent="0.25">
      <c r="Y482" s="223"/>
      <c r="Z482" s="223"/>
      <c r="AA482" s="223"/>
      <c r="AB482" s="223"/>
      <c r="AC482" s="223"/>
      <c r="AD482" s="223"/>
      <c r="AE482" s="223"/>
      <c r="AF482" s="223"/>
      <c r="AG482" s="223"/>
      <c r="AH482" s="223"/>
      <c r="AI482" s="223"/>
      <c r="AJ482" s="223"/>
      <c r="AK482" s="223"/>
    </row>
    <row r="483" spans="25:37" ht="12.75" customHeight="1" x14ac:dyDescent="0.25">
      <c r="Y483" s="223"/>
      <c r="Z483" s="223"/>
      <c r="AA483" s="223"/>
      <c r="AB483" s="223"/>
      <c r="AC483" s="223"/>
      <c r="AD483" s="223"/>
      <c r="AE483" s="223"/>
      <c r="AF483" s="223"/>
      <c r="AG483" s="223"/>
      <c r="AH483" s="223"/>
      <c r="AI483" s="223"/>
      <c r="AJ483" s="223"/>
      <c r="AK483" s="223"/>
    </row>
    <row r="484" spans="25:37" ht="12.75" customHeight="1" x14ac:dyDescent="0.25">
      <c r="Y484" s="223"/>
      <c r="Z484" s="223"/>
      <c r="AA484" s="223"/>
      <c r="AB484" s="223"/>
      <c r="AC484" s="223"/>
      <c r="AD484" s="223"/>
      <c r="AE484" s="223"/>
      <c r="AF484" s="223"/>
      <c r="AG484" s="223"/>
      <c r="AH484" s="223"/>
      <c r="AI484" s="223"/>
      <c r="AJ484" s="223"/>
      <c r="AK484" s="223"/>
    </row>
    <row r="485" spans="25:37" ht="12.75" customHeight="1" x14ac:dyDescent="0.25">
      <c r="Y485" s="223"/>
      <c r="Z485" s="223"/>
      <c r="AA485" s="223"/>
      <c r="AB485" s="223"/>
      <c r="AC485" s="223"/>
      <c r="AD485" s="223"/>
      <c r="AE485" s="223"/>
      <c r="AF485" s="223"/>
      <c r="AG485" s="223"/>
      <c r="AH485" s="223"/>
      <c r="AI485" s="223"/>
      <c r="AJ485" s="223"/>
      <c r="AK485" s="223"/>
    </row>
    <row r="486" spans="25:37" ht="12.75" customHeight="1" x14ac:dyDescent="0.25">
      <c r="Y486" s="223"/>
      <c r="Z486" s="223"/>
      <c r="AA486" s="223"/>
      <c r="AB486" s="223"/>
      <c r="AC486" s="223"/>
      <c r="AD486" s="223"/>
      <c r="AE486" s="223"/>
      <c r="AF486" s="223"/>
      <c r="AG486" s="223"/>
      <c r="AH486" s="223"/>
      <c r="AI486" s="223"/>
      <c r="AJ486" s="223"/>
      <c r="AK486" s="223"/>
    </row>
    <row r="487" spans="25:37" ht="12.75" customHeight="1" x14ac:dyDescent="0.25">
      <c r="Y487" s="223"/>
      <c r="Z487" s="223"/>
      <c r="AA487" s="223"/>
      <c r="AB487" s="223"/>
      <c r="AC487" s="223"/>
      <c r="AD487" s="223"/>
      <c r="AE487" s="223"/>
      <c r="AF487" s="223"/>
      <c r="AG487" s="223"/>
      <c r="AH487" s="223"/>
      <c r="AI487" s="223"/>
      <c r="AJ487" s="223"/>
      <c r="AK487" s="223"/>
    </row>
    <row r="488" spans="25:37" ht="12.75" customHeight="1" x14ac:dyDescent="0.25">
      <c r="Y488" s="223"/>
      <c r="Z488" s="223"/>
      <c r="AA488" s="223"/>
      <c r="AB488" s="223"/>
      <c r="AC488" s="223"/>
      <c r="AD488" s="223"/>
      <c r="AE488" s="223"/>
      <c r="AF488" s="223"/>
      <c r="AG488" s="223"/>
      <c r="AH488" s="223"/>
      <c r="AI488" s="223"/>
      <c r="AJ488" s="223"/>
      <c r="AK488" s="223"/>
    </row>
    <row r="489" spans="25:37" ht="12.75" customHeight="1" x14ac:dyDescent="0.25">
      <c r="Y489" s="223"/>
      <c r="Z489" s="223"/>
      <c r="AA489" s="223"/>
      <c r="AB489" s="223"/>
      <c r="AC489" s="223"/>
      <c r="AD489" s="223"/>
      <c r="AE489" s="223"/>
      <c r="AF489" s="223"/>
      <c r="AG489" s="223"/>
      <c r="AH489" s="223"/>
      <c r="AI489" s="223"/>
      <c r="AJ489" s="223"/>
      <c r="AK489" s="223"/>
    </row>
    <row r="490" spans="25:37" ht="12.75" customHeight="1" x14ac:dyDescent="0.25">
      <c r="Y490" s="223"/>
      <c r="Z490" s="223"/>
      <c r="AA490" s="223"/>
      <c r="AB490" s="223"/>
      <c r="AC490" s="223"/>
      <c r="AD490" s="223"/>
      <c r="AE490" s="223"/>
      <c r="AF490" s="223"/>
      <c r="AG490" s="223"/>
      <c r="AH490" s="223"/>
      <c r="AI490" s="223"/>
      <c r="AJ490" s="223"/>
      <c r="AK490" s="223"/>
    </row>
    <row r="491" spans="25:37" ht="12.75" customHeight="1" x14ac:dyDescent="0.25">
      <c r="Y491" s="223"/>
      <c r="Z491" s="223"/>
      <c r="AA491" s="223"/>
      <c r="AB491" s="223"/>
      <c r="AC491" s="223"/>
      <c r="AD491" s="223"/>
      <c r="AE491" s="223"/>
      <c r="AF491" s="223"/>
      <c r="AG491" s="223"/>
      <c r="AH491" s="223"/>
      <c r="AI491" s="223"/>
      <c r="AJ491" s="223"/>
      <c r="AK491" s="223"/>
    </row>
    <row r="492" spans="25:37" ht="12.75" customHeight="1" x14ac:dyDescent="0.25">
      <c r="Y492" s="223"/>
      <c r="Z492" s="223"/>
      <c r="AA492" s="223"/>
      <c r="AB492" s="223"/>
      <c r="AC492" s="223"/>
      <c r="AD492" s="223"/>
      <c r="AE492" s="223"/>
      <c r="AF492" s="223"/>
      <c r="AG492" s="223"/>
      <c r="AH492" s="223"/>
      <c r="AI492" s="223"/>
      <c r="AJ492" s="223"/>
      <c r="AK492" s="223"/>
    </row>
    <row r="493" spans="25:37" ht="12.75" customHeight="1" x14ac:dyDescent="0.25">
      <c r="Y493" s="223"/>
      <c r="Z493" s="223"/>
      <c r="AA493" s="223"/>
      <c r="AB493" s="223"/>
      <c r="AC493" s="223"/>
      <c r="AD493" s="223"/>
      <c r="AE493" s="223"/>
      <c r="AF493" s="223"/>
      <c r="AG493" s="223"/>
      <c r="AH493" s="223"/>
      <c r="AI493" s="223"/>
      <c r="AJ493" s="223"/>
      <c r="AK493" s="223"/>
    </row>
    <row r="494" spans="25:37" ht="12.75" customHeight="1" x14ac:dyDescent="0.25">
      <c r="Y494" s="223"/>
      <c r="Z494" s="223"/>
      <c r="AA494" s="223"/>
      <c r="AB494" s="223"/>
      <c r="AC494" s="223"/>
      <c r="AD494" s="223"/>
      <c r="AE494" s="223"/>
      <c r="AF494" s="223"/>
      <c r="AG494" s="223"/>
      <c r="AH494" s="223"/>
      <c r="AI494" s="223"/>
      <c r="AJ494" s="223"/>
      <c r="AK494" s="223"/>
    </row>
    <row r="495" spans="25:37" ht="12.75" customHeight="1" x14ac:dyDescent="0.25">
      <c r="Y495" s="223"/>
      <c r="Z495" s="223"/>
      <c r="AA495" s="223"/>
      <c r="AB495" s="223"/>
      <c r="AC495" s="223"/>
      <c r="AD495" s="223"/>
      <c r="AE495" s="223"/>
      <c r="AF495" s="223"/>
      <c r="AG495" s="223"/>
      <c r="AH495" s="223"/>
      <c r="AI495" s="223"/>
      <c r="AJ495" s="223"/>
      <c r="AK495" s="223"/>
    </row>
    <row r="496" spans="25:37" ht="12.75" customHeight="1" x14ac:dyDescent="0.25">
      <c r="Y496" s="223"/>
      <c r="Z496" s="223"/>
      <c r="AA496" s="223"/>
      <c r="AB496" s="223"/>
      <c r="AC496" s="223"/>
      <c r="AD496" s="223"/>
      <c r="AE496" s="223"/>
      <c r="AF496" s="223"/>
      <c r="AG496" s="223"/>
      <c r="AH496" s="223"/>
      <c r="AI496" s="223"/>
      <c r="AJ496" s="223"/>
      <c r="AK496" s="223"/>
    </row>
    <row r="497" spans="25:37" ht="12.75" customHeight="1" x14ac:dyDescent="0.25">
      <c r="Y497" s="223"/>
      <c r="Z497" s="223"/>
      <c r="AA497" s="223"/>
      <c r="AB497" s="223"/>
      <c r="AC497" s="223"/>
      <c r="AD497" s="223"/>
      <c r="AE497" s="223"/>
      <c r="AF497" s="223"/>
      <c r="AG497" s="223"/>
      <c r="AH497" s="223"/>
      <c r="AI497" s="223"/>
      <c r="AJ497" s="223"/>
      <c r="AK497" s="223"/>
    </row>
    <row r="498" spans="25:37" ht="12.75" customHeight="1" x14ac:dyDescent="0.25">
      <c r="Y498" s="223"/>
      <c r="Z498" s="223"/>
      <c r="AA498" s="223"/>
      <c r="AB498" s="223"/>
      <c r="AC498" s="223"/>
      <c r="AD498" s="223"/>
      <c r="AE498" s="223"/>
      <c r="AF498" s="223"/>
      <c r="AG498" s="223"/>
      <c r="AH498" s="223"/>
      <c r="AI498" s="223"/>
      <c r="AJ498" s="223"/>
      <c r="AK498" s="223"/>
    </row>
    <row r="499" spans="25:37" ht="12.75" customHeight="1" x14ac:dyDescent="0.25">
      <c r="Y499" s="223"/>
      <c r="Z499" s="223"/>
      <c r="AA499" s="223"/>
      <c r="AB499" s="223"/>
      <c r="AC499" s="223"/>
      <c r="AD499" s="223"/>
      <c r="AE499" s="223"/>
      <c r="AF499" s="223"/>
      <c r="AG499" s="223"/>
      <c r="AH499" s="223"/>
      <c r="AI499" s="223"/>
      <c r="AJ499" s="223"/>
      <c r="AK499" s="223"/>
    </row>
    <row r="500" spans="25:37" ht="12.75" customHeight="1" x14ac:dyDescent="0.25">
      <c r="Y500" s="223"/>
      <c r="Z500" s="223"/>
      <c r="AA500" s="223"/>
      <c r="AB500" s="223"/>
      <c r="AC500" s="223"/>
      <c r="AD500" s="223"/>
      <c r="AE500" s="223"/>
      <c r="AF500" s="223"/>
      <c r="AG500" s="223"/>
      <c r="AH500" s="223"/>
      <c r="AI500" s="223"/>
      <c r="AJ500" s="223"/>
      <c r="AK500" s="223"/>
    </row>
    <row r="501" spans="25:37" ht="12.75" customHeight="1" x14ac:dyDescent="0.25">
      <c r="Y501" s="223"/>
      <c r="Z501" s="223"/>
      <c r="AA501" s="223"/>
      <c r="AB501" s="223"/>
      <c r="AC501" s="223"/>
      <c r="AD501" s="223"/>
      <c r="AE501" s="223"/>
      <c r="AF501" s="223"/>
      <c r="AG501" s="223"/>
      <c r="AH501" s="223"/>
      <c r="AI501" s="223"/>
      <c r="AJ501" s="223"/>
      <c r="AK501" s="223"/>
    </row>
    <row r="502" spans="25:37" ht="12.75" customHeight="1" x14ac:dyDescent="0.25">
      <c r="Y502" s="223"/>
      <c r="Z502" s="223"/>
      <c r="AA502" s="223"/>
      <c r="AB502" s="223"/>
      <c r="AC502" s="223"/>
      <c r="AD502" s="223"/>
      <c r="AE502" s="223"/>
      <c r="AF502" s="223"/>
      <c r="AG502" s="223"/>
      <c r="AH502" s="223"/>
      <c r="AI502" s="223"/>
      <c r="AJ502" s="223"/>
      <c r="AK502" s="223"/>
    </row>
    <row r="503" spans="25:37" ht="12.75" customHeight="1" x14ac:dyDescent="0.25">
      <c r="Y503" s="223"/>
      <c r="Z503" s="223"/>
      <c r="AA503" s="223"/>
      <c r="AB503" s="223"/>
      <c r="AC503" s="223"/>
      <c r="AD503" s="223"/>
      <c r="AE503" s="223"/>
      <c r="AF503" s="223"/>
      <c r="AG503" s="223"/>
      <c r="AH503" s="223"/>
      <c r="AI503" s="223"/>
      <c r="AJ503" s="223"/>
      <c r="AK503" s="223"/>
    </row>
    <row r="504" spans="25:37" ht="12.75" customHeight="1" x14ac:dyDescent="0.25">
      <c r="Y504" s="223"/>
      <c r="Z504" s="223"/>
      <c r="AA504" s="223"/>
      <c r="AB504" s="223"/>
      <c r="AC504" s="223"/>
      <c r="AD504" s="223"/>
      <c r="AE504" s="223"/>
      <c r="AF504" s="223"/>
      <c r="AG504" s="223"/>
      <c r="AH504" s="223"/>
      <c r="AI504" s="223"/>
      <c r="AJ504" s="223"/>
      <c r="AK504" s="223"/>
    </row>
    <row r="505" spans="25:37" ht="12.75" customHeight="1" x14ac:dyDescent="0.25">
      <c r="Y505" s="223"/>
      <c r="Z505" s="223"/>
      <c r="AA505" s="223"/>
      <c r="AB505" s="223"/>
      <c r="AC505" s="223"/>
      <c r="AD505" s="223"/>
      <c r="AE505" s="223"/>
      <c r="AF505" s="223"/>
      <c r="AG505" s="223"/>
      <c r="AH505" s="223"/>
      <c r="AI505" s="223"/>
      <c r="AJ505" s="223"/>
      <c r="AK505" s="223"/>
    </row>
    <row r="506" spans="25:37" ht="12.75" customHeight="1" x14ac:dyDescent="0.25">
      <c r="Y506" s="223"/>
      <c r="Z506" s="223"/>
      <c r="AA506" s="223"/>
      <c r="AB506" s="223"/>
      <c r="AC506" s="223"/>
      <c r="AD506" s="223"/>
      <c r="AE506" s="223"/>
      <c r="AF506" s="223"/>
      <c r="AG506" s="223"/>
      <c r="AH506" s="223"/>
      <c r="AI506" s="223"/>
      <c r="AJ506" s="223"/>
      <c r="AK506" s="223"/>
    </row>
    <row r="507" spans="25:37" ht="12.75" customHeight="1" x14ac:dyDescent="0.25">
      <c r="Y507" s="223"/>
      <c r="Z507" s="223"/>
      <c r="AA507" s="223"/>
      <c r="AB507" s="223"/>
      <c r="AC507" s="223"/>
      <c r="AD507" s="223"/>
      <c r="AE507" s="223"/>
      <c r="AF507" s="223"/>
      <c r="AG507" s="223"/>
      <c r="AH507" s="223"/>
      <c r="AI507" s="223"/>
      <c r="AJ507" s="223"/>
      <c r="AK507" s="223"/>
    </row>
    <row r="508" spans="25:37" ht="12.75" customHeight="1" x14ac:dyDescent="0.25">
      <c r="Y508" s="223"/>
      <c r="Z508" s="223"/>
      <c r="AA508" s="223"/>
      <c r="AB508" s="223"/>
      <c r="AC508" s="223"/>
      <c r="AD508" s="223"/>
      <c r="AE508" s="223"/>
      <c r="AF508" s="223"/>
      <c r="AG508" s="223"/>
      <c r="AH508" s="223"/>
      <c r="AI508" s="223"/>
      <c r="AJ508" s="223"/>
      <c r="AK508" s="223"/>
    </row>
    <row r="509" spans="25:37" ht="12.75" customHeight="1" x14ac:dyDescent="0.25">
      <c r="Y509" s="223"/>
      <c r="Z509" s="223"/>
      <c r="AA509" s="223"/>
      <c r="AB509" s="223"/>
      <c r="AC509" s="223"/>
      <c r="AD509" s="223"/>
      <c r="AE509" s="223"/>
      <c r="AF509" s="223"/>
      <c r="AG509" s="223"/>
      <c r="AH509" s="223"/>
      <c r="AI509" s="223"/>
      <c r="AJ509" s="223"/>
      <c r="AK509" s="223"/>
    </row>
    <row r="510" spans="25:37" ht="12.75" customHeight="1" x14ac:dyDescent="0.25">
      <c r="Y510" s="223"/>
      <c r="Z510" s="223"/>
      <c r="AA510" s="223"/>
      <c r="AB510" s="223"/>
      <c r="AC510" s="223"/>
      <c r="AD510" s="223"/>
      <c r="AE510" s="223"/>
      <c r="AF510" s="223"/>
      <c r="AG510" s="223"/>
      <c r="AH510" s="223"/>
      <c r="AI510" s="223"/>
      <c r="AJ510" s="223"/>
      <c r="AK510" s="223"/>
    </row>
    <row r="511" spans="25:37" ht="12.75" customHeight="1" x14ac:dyDescent="0.25">
      <c r="Y511" s="223"/>
      <c r="Z511" s="223"/>
      <c r="AA511" s="223"/>
      <c r="AB511" s="223"/>
      <c r="AC511" s="223"/>
      <c r="AD511" s="223"/>
      <c r="AE511" s="223"/>
      <c r="AF511" s="223"/>
      <c r="AG511" s="223"/>
      <c r="AH511" s="223"/>
      <c r="AI511" s="223"/>
      <c r="AJ511" s="223"/>
      <c r="AK511" s="223"/>
    </row>
    <row r="512" spans="25:37" ht="12.75" customHeight="1" x14ac:dyDescent="0.25">
      <c r="Y512" s="223"/>
      <c r="Z512" s="223"/>
      <c r="AA512" s="223"/>
      <c r="AB512" s="223"/>
      <c r="AC512" s="223"/>
      <c r="AD512" s="223"/>
      <c r="AE512" s="223"/>
      <c r="AF512" s="223"/>
      <c r="AG512" s="223"/>
      <c r="AH512" s="223"/>
      <c r="AI512" s="223"/>
      <c r="AJ512" s="223"/>
      <c r="AK512" s="223"/>
    </row>
    <row r="513" spans="25:37" ht="12.75" customHeight="1" x14ac:dyDescent="0.25">
      <c r="Y513" s="223"/>
      <c r="Z513" s="223"/>
      <c r="AA513" s="223"/>
      <c r="AB513" s="223"/>
      <c r="AC513" s="223"/>
      <c r="AD513" s="223"/>
      <c r="AE513" s="223"/>
      <c r="AF513" s="223"/>
      <c r="AG513" s="223"/>
      <c r="AH513" s="223"/>
      <c r="AI513" s="223"/>
      <c r="AJ513" s="223"/>
      <c r="AK513" s="223"/>
    </row>
    <row r="514" spans="25:37" ht="12.75" customHeight="1" x14ac:dyDescent="0.25">
      <c r="Y514" s="223"/>
      <c r="Z514" s="223"/>
      <c r="AA514" s="223"/>
      <c r="AB514" s="223"/>
      <c r="AC514" s="223"/>
      <c r="AD514" s="223"/>
      <c r="AE514" s="223"/>
      <c r="AF514" s="223"/>
      <c r="AG514" s="223"/>
      <c r="AH514" s="223"/>
      <c r="AI514" s="223"/>
      <c r="AJ514" s="223"/>
      <c r="AK514" s="223"/>
    </row>
    <row r="515" spans="25:37" ht="12.75" customHeight="1" x14ac:dyDescent="0.25">
      <c r="Y515" s="223"/>
      <c r="Z515" s="223"/>
      <c r="AA515" s="223"/>
      <c r="AB515" s="223"/>
      <c r="AC515" s="223"/>
      <c r="AD515" s="223"/>
      <c r="AE515" s="223"/>
      <c r="AF515" s="223"/>
      <c r="AG515" s="223"/>
      <c r="AH515" s="223"/>
      <c r="AI515" s="223"/>
      <c r="AJ515" s="223"/>
      <c r="AK515" s="223"/>
    </row>
    <row r="516" spans="25:37" ht="12.75" customHeight="1" x14ac:dyDescent="0.25">
      <c r="Y516" s="223"/>
      <c r="Z516" s="223"/>
      <c r="AA516" s="223"/>
      <c r="AB516" s="223"/>
      <c r="AC516" s="223"/>
      <c r="AD516" s="223"/>
      <c r="AE516" s="223"/>
      <c r="AF516" s="223"/>
      <c r="AG516" s="223"/>
      <c r="AH516" s="223"/>
      <c r="AI516" s="223"/>
      <c r="AJ516" s="223"/>
      <c r="AK516" s="223"/>
    </row>
    <row r="517" spans="25:37" ht="12.75" customHeight="1" x14ac:dyDescent="0.25">
      <c r="Y517" s="223"/>
      <c r="Z517" s="223"/>
      <c r="AA517" s="223"/>
      <c r="AB517" s="223"/>
      <c r="AC517" s="223"/>
      <c r="AD517" s="223"/>
      <c r="AE517" s="223"/>
      <c r="AF517" s="223"/>
      <c r="AG517" s="223"/>
      <c r="AH517" s="223"/>
      <c r="AI517" s="223"/>
      <c r="AJ517" s="223"/>
      <c r="AK517" s="223"/>
    </row>
    <row r="518" spans="25:37" ht="12.75" customHeight="1" x14ac:dyDescent="0.25">
      <c r="Y518" s="223"/>
      <c r="Z518" s="223"/>
      <c r="AA518" s="223"/>
      <c r="AB518" s="223"/>
      <c r="AC518" s="223"/>
      <c r="AD518" s="223"/>
      <c r="AE518" s="223"/>
      <c r="AF518" s="223"/>
      <c r="AG518" s="223"/>
      <c r="AH518" s="223"/>
      <c r="AI518" s="223"/>
      <c r="AJ518" s="223"/>
      <c r="AK518" s="223"/>
    </row>
    <row r="519" spans="25:37" ht="12.75" customHeight="1" x14ac:dyDescent="0.25">
      <c r="Y519" s="223"/>
      <c r="Z519" s="223"/>
      <c r="AA519" s="223"/>
      <c r="AB519" s="223"/>
      <c r="AC519" s="223"/>
      <c r="AD519" s="223"/>
      <c r="AE519" s="223"/>
      <c r="AF519" s="223"/>
      <c r="AG519" s="223"/>
      <c r="AH519" s="223"/>
      <c r="AI519" s="223"/>
      <c r="AJ519" s="223"/>
      <c r="AK519" s="223"/>
    </row>
    <row r="520" spans="25:37" ht="12.75" customHeight="1" x14ac:dyDescent="0.25">
      <c r="Y520" s="223"/>
      <c r="Z520" s="223"/>
      <c r="AA520" s="223"/>
      <c r="AB520" s="223"/>
      <c r="AC520" s="223"/>
      <c r="AD520" s="223"/>
      <c r="AE520" s="223"/>
      <c r="AF520" s="223"/>
      <c r="AG520" s="223"/>
      <c r="AH520" s="223"/>
      <c r="AI520" s="223"/>
      <c r="AJ520" s="223"/>
      <c r="AK520" s="223"/>
    </row>
    <row r="521" spans="25:37" ht="12.75" customHeight="1" x14ac:dyDescent="0.25">
      <c r="Y521" s="223"/>
      <c r="Z521" s="223"/>
      <c r="AA521" s="223"/>
      <c r="AB521" s="223"/>
      <c r="AC521" s="223"/>
      <c r="AD521" s="223"/>
      <c r="AE521" s="223"/>
      <c r="AF521" s="223"/>
      <c r="AG521" s="223"/>
      <c r="AH521" s="223"/>
      <c r="AI521" s="223"/>
      <c r="AJ521" s="223"/>
      <c r="AK521" s="223"/>
    </row>
    <row r="522" spans="25:37" ht="12.75" customHeight="1" x14ac:dyDescent="0.25">
      <c r="Y522" s="223"/>
      <c r="Z522" s="223"/>
      <c r="AA522" s="223"/>
      <c r="AB522" s="223"/>
      <c r="AC522" s="223"/>
      <c r="AD522" s="223"/>
      <c r="AE522" s="223"/>
      <c r="AF522" s="223"/>
      <c r="AG522" s="223"/>
      <c r="AH522" s="223"/>
      <c r="AI522" s="223"/>
      <c r="AJ522" s="223"/>
      <c r="AK522" s="223"/>
    </row>
    <row r="523" spans="25:37" ht="12.75" customHeight="1" x14ac:dyDescent="0.25">
      <c r="Y523" s="223"/>
      <c r="Z523" s="223"/>
      <c r="AA523" s="223"/>
      <c r="AB523" s="223"/>
      <c r="AC523" s="223"/>
      <c r="AD523" s="223"/>
      <c r="AE523" s="223"/>
      <c r="AF523" s="223"/>
      <c r="AG523" s="223"/>
      <c r="AH523" s="223"/>
      <c r="AI523" s="223"/>
      <c r="AJ523" s="223"/>
      <c r="AK523" s="223"/>
    </row>
    <row r="524" spans="25:37" ht="12.75" customHeight="1" x14ac:dyDescent="0.25">
      <c r="Y524" s="223"/>
      <c r="Z524" s="223"/>
      <c r="AA524" s="223"/>
      <c r="AB524" s="223"/>
      <c r="AC524" s="223"/>
      <c r="AD524" s="223"/>
      <c r="AE524" s="223"/>
      <c r="AF524" s="223"/>
      <c r="AG524" s="223"/>
      <c r="AH524" s="223"/>
      <c r="AI524" s="223"/>
      <c r="AJ524" s="223"/>
      <c r="AK524" s="223"/>
    </row>
    <row r="525" spans="25:37" ht="12.75" customHeight="1" x14ac:dyDescent="0.25">
      <c r="Y525" s="223"/>
      <c r="Z525" s="223"/>
      <c r="AA525" s="223"/>
      <c r="AB525" s="223"/>
      <c r="AC525" s="223"/>
      <c r="AD525" s="223"/>
      <c r="AE525" s="223"/>
      <c r="AF525" s="223"/>
      <c r="AG525" s="223"/>
      <c r="AH525" s="223"/>
      <c r="AI525" s="223"/>
      <c r="AJ525" s="223"/>
      <c r="AK525" s="223"/>
    </row>
    <row r="526" spans="25:37" ht="12.75" customHeight="1" x14ac:dyDescent="0.25">
      <c r="Y526" s="223"/>
      <c r="Z526" s="223"/>
      <c r="AA526" s="223"/>
      <c r="AB526" s="223"/>
      <c r="AC526" s="223"/>
      <c r="AD526" s="223"/>
      <c r="AE526" s="223"/>
      <c r="AF526" s="223"/>
      <c r="AG526" s="223"/>
      <c r="AH526" s="223"/>
      <c r="AI526" s="223"/>
      <c r="AJ526" s="223"/>
      <c r="AK526" s="223"/>
    </row>
    <row r="527" spans="25:37" ht="12.75" customHeight="1" x14ac:dyDescent="0.25">
      <c r="Y527" s="223"/>
      <c r="Z527" s="223"/>
      <c r="AA527" s="223"/>
      <c r="AB527" s="223"/>
      <c r="AC527" s="223"/>
      <c r="AD527" s="223"/>
      <c r="AE527" s="223"/>
      <c r="AF527" s="223"/>
      <c r="AG527" s="223"/>
      <c r="AH527" s="223"/>
      <c r="AI527" s="223"/>
      <c r="AJ527" s="223"/>
      <c r="AK527" s="223"/>
    </row>
    <row r="528" spans="25:37" ht="12.75" customHeight="1" x14ac:dyDescent="0.25">
      <c r="Y528" s="223"/>
      <c r="Z528" s="223"/>
      <c r="AA528" s="223"/>
      <c r="AB528" s="223"/>
      <c r="AC528" s="223"/>
      <c r="AD528" s="223"/>
      <c r="AE528" s="223"/>
      <c r="AF528" s="223"/>
      <c r="AG528" s="223"/>
      <c r="AH528" s="223"/>
      <c r="AI528" s="223"/>
      <c r="AJ528" s="223"/>
      <c r="AK528" s="223"/>
    </row>
    <row r="529" spans="25:37" ht="12.75" customHeight="1" x14ac:dyDescent="0.25">
      <c r="Y529" s="223"/>
      <c r="Z529" s="223"/>
      <c r="AA529" s="223"/>
      <c r="AB529" s="223"/>
      <c r="AC529" s="223"/>
      <c r="AD529" s="223"/>
      <c r="AE529" s="223"/>
      <c r="AF529" s="223"/>
      <c r="AG529" s="223"/>
      <c r="AH529" s="223"/>
      <c r="AI529" s="223"/>
      <c r="AJ529" s="223"/>
      <c r="AK529" s="223"/>
    </row>
    <row r="530" spans="25:37" ht="12.75" customHeight="1" x14ac:dyDescent="0.25">
      <c r="Y530" s="223"/>
      <c r="Z530" s="223"/>
      <c r="AA530" s="223"/>
      <c r="AB530" s="223"/>
      <c r="AC530" s="223"/>
      <c r="AD530" s="223"/>
      <c r="AE530" s="223"/>
      <c r="AF530" s="223"/>
      <c r="AG530" s="223"/>
      <c r="AH530" s="223"/>
      <c r="AI530" s="223"/>
      <c r="AJ530" s="223"/>
      <c r="AK530" s="223"/>
    </row>
    <row r="531" spans="25:37" ht="12.75" customHeight="1" x14ac:dyDescent="0.25">
      <c r="Y531" s="223"/>
      <c r="Z531" s="223"/>
      <c r="AA531" s="223"/>
      <c r="AB531" s="223"/>
      <c r="AC531" s="223"/>
      <c r="AD531" s="223"/>
      <c r="AE531" s="223"/>
      <c r="AF531" s="223"/>
      <c r="AG531" s="223"/>
      <c r="AH531" s="223"/>
      <c r="AI531" s="223"/>
      <c r="AJ531" s="223"/>
      <c r="AK531" s="223"/>
    </row>
    <row r="532" spans="25:37" ht="12.75" customHeight="1" x14ac:dyDescent="0.25">
      <c r="Y532" s="223"/>
      <c r="Z532" s="223"/>
      <c r="AA532" s="223"/>
      <c r="AB532" s="223"/>
      <c r="AC532" s="223"/>
      <c r="AD532" s="223"/>
      <c r="AE532" s="223"/>
      <c r="AF532" s="223"/>
      <c r="AG532" s="223"/>
      <c r="AH532" s="223"/>
      <c r="AI532" s="223"/>
      <c r="AJ532" s="223"/>
      <c r="AK532" s="223"/>
    </row>
    <row r="533" spans="25:37" ht="12.75" customHeight="1" x14ac:dyDescent="0.25">
      <c r="Y533" s="223"/>
      <c r="Z533" s="223"/>
      <c r="AA533" s="223"/>
      <c r="AB533" s="223"/>
      <c r="AC533" s="223"/>
      <c r="AD533" s="223"/>
      <c r="AE533" s="223"/>
      <c r="AF533" s="223"/>
      <c r="AG533" s="223"/>
      <c r="AH533" s="223"/>
      <c r="AI533" s="223"/>
      <c r="AJ533" s="223"/>
      <c r="AK533" s="223"/>
    </row>
    <row r="534" spans="25:37" ht="12.75" customHeight="1" x14ac:dyDescent="0.25">
      <c r="Y534" s="223"/>
      <c r="Z534" s="223"/>
      <c r="AA534" s="223"/>
      <c r="AB534" s="223"/>
      <c r="AC534" s="223"/>
      <c r="AD534" s="223"/>
      <c r="AE534" s="223"/>
      <c r="AF534" s="223"/>
      <c r="AG534" s="223"/>
      <c r="AH534" s="223"/>
      <c r="AI534" s="223"/>
      <c r="AJ534" s="223"/>
      <c r="AK534" s="223"/>
    </row>
    <row r="535" spans="25:37" ht="12.75" customHeight="1" x14ac:dyDescent="0.25">
      <c r="Y535" s="223"/>
      <c r="Z535" s="223"/>
      <c r="AA535" s="223"/>
      <c r="AB535" s="223"/>
      <c r="AC535" s="223"/>
      <c r="AD535" s="223"/>
      <c r="AE535" s="223"/>
      <c r="AF535" s="223"/>
      <c r="AG535" s="223"/>
      <c r="AH535" s="223"/>
      <c r="AI535" s="223"/>
      <c r="AJ535" s="223"/>
      <c r="AK535" s="223"/>
    </row>
    <row r="536" spans="25:37" ht="12.75" customHeight="1" x14ac:dyDescent="0.25">
      <c r="Y536" s="223"/>
      <c r="Z536" s="223"/>
      <c r="AA536" s="223"/>
      <c r="AB536" s="223"/>
      <c r="AC536" s="223"/>
      <c r="AD536" s="223"/>
      <c r="AE536" s="223"/>
      <c r="AF536" s="223"/>
      <c r="AG536" s="223"/>
      <c r="AH536" s="223"/>
      <c r="AI536" s="223"/>
      <c r="AJ536" s="223"/>
      <c r="AK536" s="223"/>
    </row>
    <row r="537" spans="25:37" ht="12.75" customHeight="1" x14ac:dyDescent="0.25">
      <c r="Y537" s="223"/>
      <c r="Z537" s="223"/>
      <c r="AA537" s="223"/>
      <c r="AB537" s="223"/>
      <c r="AC537" s="223"/>
      <c r="AD537" s="223"/>
      <c r="AE537" s="223"/>
      <c r="AF537" s="223"/>
      <c r="AG537" s="223"/>
      <c r="AH537" s="223"/>
      <c r="AI537" s="223"/>
      <c r="AJ537" s="223"/>
      <c r="AK537" s="223"/>
    </row>
    <row r="538" spans="25:37" ht="12.75" customHeight="1" x14ac:dyDescent="0.25">
      <c r="Y538" s="223"/>
      <c r="Z538" s="223"/>
      <c r="AA538" s="223"/>
      <c r="AB538" s="223"/>
      <c r="AC538" s="223"/>
      <c r="AD538" s="223"/>
      <c r="AE538" s="223"/>
      <c r="AF538" s="223"/>
      <c r="AG538" s="223"/>
      <c r="AH538" s="223"/>
      <c r="AI538" s="223"/>
      <c r="AJ538" s="223"/>
      <c r="AK538" s="223"/>
    </row>
    <row r="539" spans="25:37" ht="12.75" customHeight="1" x14ac:dyDescent="0.25">
      <c r="Y539" s="223"/>
      <c r="Z539" s="223"/>
      <c r="AA539" s="223"/>
      <c r="AB539" s="223"/>
      <c r="AC539" s="223"/>
      <c r="AD539" s="223"/>
      <c r="AE539" s="223"/>
      <c r="AF539" s="223"/>
      <c r="AG539" s="223"/>
      <c r="AH539" s="223"/>
      <c r="AI539" s="223"/>
      <c r="AJ539" s="223"/>
      <c r="AK539" s="223"/>
    </row>
    <row r="540" spans="25:37" ht="12.75" customHeight="1" x14ac:dyDescent="0.25">
      <c r="Y540" s="223"/>
      <c r="Z540" s="223"/>
      <c r="AA540" s="223"/>
      <c r="AB540" s="223"/>
      <c r="AC540" s="223"/>
      <c r="AD540" s="223"/>
      <c r="AE540" s="223"/>
      <c r="AF540" s="223"/>
      <c r="AG540" s="223"/>
      <c r="AH540" s="223"/>
      <c r="AI540" s="223"/>
      <c r="AJ540" s="223"/>
      <c r="AK540" s="223"/>
    </row>
    <row r="541" spans="25:37" ht="12.75" customHeight="1" x14ac:dyDescent="0.25">
      <c r="Y541" s="223"/>
      <c r="Z541" s="223"/>
      <c r="AA541" s="223"/>
      <c r="AB541" s="223"/>
      <c r="AC541" s="223"/>
      <c r="AD541" s="223"/>
      <c r="AE541" s="223"/>
      <c r="AF541" s="223"/>
      <c r="AG541" s="223"/>
      <c r="AH541" s="223"/>
      <c r="AI541" s="223"/>
      <c r="AJ541" s="223"/>
      <c r="AK541" s="223"/>
    </row>
    <row r="542" spans="25:37" ht="12.75" customHeight="1" x14ac:dyDescent="0.25">
      <c r="Y542" s="223"/>
      <c r="Z542" s="223"/>
      <c r="AA542" s="223"/>
      <c r="AB542" s="223"/>
      <c r="AC542" s="223"/>
      <c r="AD542" s="223"/>
      <c r="AE542" s="223"/>
      <c r="AF542" s="223"/>
      <c r="AG542" s="223"/>
      <c r="AH542" s="223"/>
      <c r="AI542" s="223"/>
      <c r="AJ542" s="223"/>
      <c r="AK542" s="223"/>
    </row>
    <row r="543" spans="25:37" ht="12.75" customHeight="1" x14ac:dyDescent="0.25">
      <c r="Y543" s="223"/>
      <c r="Z543" s="223"/>
      <c r="AA543" s="223"/>
      <c r="AB543" s="223"/>
      <c r="AC543" s="223"/>
      <c r="AD543" s="223"/>
      <c r="AE543" s="223"/>
      <c r="AF543" s="223"/>
      <c r="AG543" s="223"/>
      <c r="AH543" s="223"/>
      <c r="AI543" s="223"/>
      <c r="AJ543" s="223"/>
      <c r="AK543" s="223"/>
    </row>
    <row r="544" spans="25:37" ht="12.75" customHeight="1" x14ac:dyDescent="0.25">
      <c r="Y544" s="223"/>
      <c r="Z544" s="223"/>
      <c r="AA544" s="223"/>
      <c r="AB544" s="223"/>
      <c r="AC544" s="223"/>
      <c r="AD544" s="223"/>
      <c r="AE544" s="223"/>
      <c r="AF544" s="223"/>
      <c r="AG544" s="223"/>
      <c r="AH544" s="223"/>
      <c r="AI544" s="223"/>
      <c r="AJ544" s="223"/>
      <c r="AK544" s="223"/>
    </row>
    <row r="545" spans="25:37" ht="12.75" customHeight="1" x14ac:dyDescent="0.25">
      <c r="Y545" s="223"/>
      <c r="Z545" s="223"/>
      <c r="AA545" s="223"/>
      <c r="AB545" s="223"/>
      <c r="AC545" s="223"/>
      <c r="AD545" s="223"/>
      <c r="AE545" s="223"/>
      <c r="AF545" s="223"/>
      <c r="AG545" s="223"/>
      <c r="AH545" s="223"/>
      <c r="AI545" s="223"/>
      <c r="AJ545" s="223"/>
      <c r="AK545" s="223"/>
    </row>
    <row r="546" spans="25:37" ht="12.75" customHeight="1" x14ac:dyDescent="0.25">
      <c r="Y546" s="223"/>
      <c r="Z546" s="223"/>
      <c r="AA546" s="223"/>
      <c r="AB546" s="223"/>
      <c r="AC546" s="223"/>
      <c r="AD546" s="223"/>
      <c r="AE546" s="223"/>
      <c r="AF546" s="223"/>
      <c r="AG546" s="223"/>
      <c r="AH546" s="223"/>
      <c r="AI546" s="223"/>
      <c r="AJ546" s="223"/>
      <c r="AK546" s="223"/>
    </row>
    <row r="547" spans="25:37" ht="12.75" customHeight="1" x14ac:dyDescent="0.25">
      <c r="Y547" s="223"/>
      <c r="Z547" s="223"/>
      <c r="AA547" s="223"/>
      <c r="AB547" s="223"/>
      <c r="AC547" s="223"/>
      <c r="AD547" s="223"/>
      <c r="AE547" s="223"/>
      <c r="AF547" s="223"/>
      <c r="AG547" s="223"/>
      <c r="AH547" s="223"/>
      <c r="AI547" s="223"/>
      <c r="AJ547" s="223"/>
      <c r="AK547" s="223"/>
    </row>
    <row r="548" spans="25:37" ht="12.75" customHeight="1" x14ac:dyDescent="0.25">
      <c r="Y548" s="223"/>
      <c r="Z548" s="223"/>
      <c r="AA548" s="223"/>
      <c r="AB548" s="223"/>
      <c r="AC548" s="223"/>
      <c r="AD548" s="223"/>
      <c r="AE548" s="223"/>
      <c r="AF548" s="223"/>
      <c r="AG548" s="223"/>
      <c r="AH548" s="223"/>
      <c r="AI548" s="223"/>
      <c r="AJ548" s="223"/>
      <c r="AK548" s="223"/>
    </row>
    <row r="549" spans="25:37" ht="12.75" customHeight="1" x14ac:dyDescent="0.25">
      <c r="Y549" s="223"/>
      <c r="Z549" s="223"/>
      <c r="AA549" s="223"/>
      <c r="AB549" s="223"/>
      <c r="AC549" s="223"/>
      <c r="AD549" s="223"/>
      <c r="AE549" s="223"/>
      <c r="AF549" s="223"/>
      <c r="AG549" s="223"/>
      <c r="AH549" s="223"/>
      <c r="AI549" s="223"/>
      <c r="AJ549" s="223"/>
      <c r="AK549" s="223"/>
    </row>
    <row r="550" spans="25:37" ht="12.75" customHeight="1" x14ac:dyDescent="0.25">
      <c r="Y550" s="223"/>
      <c r="Z550" s="223"/>
      <c r="AA550" s="223"/>
      <c r="AB550" s="223"/>
      <c r="AC550" s="223"/>
      <c r="AD550" s="223"/>
      <c r="AE550" s="223"/>
      <c r="AF550" s="223"/>
      <c r="AG550" s="223"/>
      <c r="AH550" s="223"/>
      <c r="AI550" s="223"/>
      <c r="AJ550" s="223"/>
      <c r="AK550" s="223"/>
    </row>
    <row r="551" spans="25:37" ht="12.75" customHeight="1" x14ac:dyDescent="0.25">
      <c r="Y551" s="223"/>
      <c r="Z551" s="223"/>
      <c r="AA551" s="223"/>
      <c r="AB551" s="223"/>
      <c r="AC551" s="223"/>
      <c r="AD551" s="223"/>
      <c r="AE551" s="223"/>
      <c r="AF551" s="223"/>
      <c r="AG551" s="223"/>
      <c r="AH551" s="223"/>
      <c r="AI551" s="223"/>
      <c r="AJ551" s="223"/>
      <c r="AK551" s="223"/>
    </row>
    <row r="552" spans="25:37" ht="12.75" customHeight="1" x14ac:dyDescent="0.25">
      <c r="Y552" s="223"/>
      <c r="Z552" s="223"/>
      <c r="AA552" s="223"/>
      <c r="AB552" s="223"/>
      <c r="AC552" s="223"/>
      <c r="AD552" s="223"/>
      <c r="AE552" s="223"/>
      <c r="AF552" s="223"/>
      <c r="AG552" s="223"/>
      <c r="AH552" s="223"/>
      <c r="AI552" s="223"/>
      <c r="AJ552" s="223"/>
      <c r="AK552" s="223"/>
    </row>
    <row r="553" spans="25:37" ht="12.75" customHeight="1" x14ac:dyDescent="0.25">
      <c r="Y553" s="223"/>
      <c r="Z553" s="223"/>
      <c r="AA553" s="223"/>
      <c r="AB553" s="223"/>
      <c r="AC553" s="223"/>
      <c r="AD553" s="223"/>
      <c r="AE553" s="223"/>
      <c r="AF553" s="223"/>
      <c r="AG553" s="223"/>
      <c r="AH553" s="223"/>
      <c r="AI553" s="223"/>
      <c r="AJ553" s="223"/>
      <c r="AK553" s="223"/>
    </row>
    <row r="554" spans="25:37" ht="12.75" customHeight="1" x14ac:dyDescent="0.25">
      <c r="Y554" s="223"/>
      <c r="Z554" s="223"/>
      <c r="AA554" s="223"/>
      <c r="AB554" s="223"/>
      <c r="AC554" s="223"/>
      <c r="AD554" s="223"/>
      <c r="AE554" s="223"/>
      <c r="AF554" s="223"/>
      <c r="AG554" s="223"/>
      <c r="AH554" s="223"/>
      <c r="AI554" s="223"/>
      <c r="AJ554" s="223"/>
      <c r="AK554" s="223"/>
    </row>
    <row r="555" spans="25:37" ht="12.75" customHeight="1" x14ac:dyDescent="0.25">
      <c r="Y555" s="223"/>
      <c r="Z555" s="223"/>
      <c r="AA555" s="223"/>
      <c r="AB555" s="223"/>
      <c r="AC555" s="223"/>
      <c r="AD555" s="223"/>
      <c r="AE555" s="223"/>
      <c r="AF555" s="223"/>
      <c r="AG555" s="223"/>
      <c r="AH555" s="223"/>
      <c r="AI555" s="223"/>
      <c r="AJ555" s="223"/>
      <c r="AK555" s="223"/>
    </row>
    <row r="556" spans="25:37" ht="12.75" customHeight="1" x14ac:dyDescent="0.25">
      <c r="Y556" s="223"/>
      <c r="Z556" s="223"/>
      <c r="AA556" s="223"/>
      <c r="AB556" s="223"/>
      <c r="AC556" s="223"/>
      <c r="AD556" s="223"/>
      <c r="AE556" s="223"/>
      <c r="AF556" s="223"/>
      <c r="AG556" s="223"/>
      <c r="AH556" s="223"/>
      <c r="AI556" s="223"/>
      <c r="AJ556" s="223"/>
      <c r="AK556" s="223"/>
    </row>
    <row r="557" spans="25:37" ht="12.75" customHeight="1" x14ac:dyDescent="0.25">
      <c r="Y557" s="223"/>
      <c r="Z557" s="223"/>
      <c r="AA557" s="223"/>
      <c r="AB557" s="223"/>
      <c r="AC557" s="223"/>
      <c r="AD557" s="223"/>
      <c r="AE557" s="223"/>
      <c r="AF557" s="223"/>
      <c r="AG557" s="223"/>
      <c r="AH557" s="223"/>
      <c r="AI557" s="223"/>
      <c r="AJ557" s="223"/>
      <c r="AK557" s="223"/>
    </row>
    <row r="558" spans="25:37" ht="12.75" customHeight="1" x14ac:dyDescent="0.25">
      <c r="Y558" s="223"/>
      <c r="Z558" s="223"/>
      <c r="AA558" s="223"/>
      <c r="AB558" s="223"/>
      <c r="AC558" s="223"/>
      <c r="AD558" s="223"/>
      <c r="AE558" s="223"/>
      <c r="AF558" s="223"/>
      <c r="AG558" s="223"/>
      <c r="AH558" s="223"/>
      <c r="AI558" s="223"/>
      <c r="AJ558" s="223"/>
      <c r="AK558" s="223"/>
    </row>
    <row r="559" spans="25:37" ht="12.75" customHeight="1" x14ac:dyDescent="0.25">
      <c r="Y559" s="223"/>
      <c r="Z559" s="223"/>
      <c r="AA559" s="223"/>
      <c r="AB559" s="223"/>
      <c r="AC559" s="223"/>
      <c r="AD559" s="223"/>
      <c r="AE559" s="223"/>
      <c r="AF559" s="223"/>
      <c r="AG559" s="223"/>
      <c r="AH559" s="223"/>
      <c r="AI559" s="223"/>
      <c r="AJ559" s="223"/>
      <c r="AK559" s="223"/>
    </row>
    <row r="560" spans="25:37" ht="12.75" customHeight="1" x14ac:dyDescent="0.25">
      <c r="Y560" s="223"/>
      <c r="Z560" s="223"/>
      <c r="AA560" s="223"/>
      <c r="AB560" s="223"/>
      <c r="AC560" s="223"/>
      <c r="AD560" s="223"/>
      <c r="AE560" s="223"/>
      <c r="AF560" s="223"/>
      <c r="AG560" s="223"/>
      <c r="AH560" s="223"/>
      <c r="AI560" s="223"/>
      <c r="AJ560" s="223"/>
      <c r="AK560" s="223"/>
    </row>
    <row r="561" spans="25:37" ht="12.75" customHeight="1" x14ac:dyDescent="0.25">
      <c r="Y561" s="223"/>
      <c r="Z561" s="223"/>
      <c r="AA561" s="223"/>
      <c r="AB561" s="223"/>
      <c r="AC561" s="223"/>
      <c r="AD561" s="223"/>
      <c r="AE561" s="223"/>
      <c r="AF561" s="223"/>
      <c r="AG561" s="223"/>
      <c r="AH561" s="223"/>
      <c r="AI561" s="223"/>
      <c r="AJ561" s="223"/>
      <c r="AK561" s="223"/>
    </row>
    <row r="562" spans="25:37" ht="12.75" customHeight="1" x14ac:dyDescent="0.25">
      <c r="Y562" s="223"/>
      <c r="Z562" s="223"/>
      <c r="AA562" s="223"/>
      <c r="AB562" s="223"/>
      <c r="AC562" s="223"/>
      <c r="AD562" s="223"/>
      <c r="AE562" s="223"/>
      <c r="AF562" s="223"/>
      <c r="AG562" s="223"/>
      <c r="AH562" s="223"/>
      <c r="AI562" s="223"/>
      <c r="AJ562" s="223"/>
      <c r="AK562" s="223"/>
    </row>
    <row r="563" spans="25:37" ht="12.75" customHeight="1" x14ac:dyDescent="0.25">
      <c r="Y563" s="223"/>
      <c r="Z563" s="223"/>
      <c r="AA563" s="223"/>
      <c r="AB563" s="223"/>
      <c r="AC563" s="223"/>
      <c r="AD563" s="223"/>
      <c r="AE563" s="223"/>
      <c r="AF563" s="223"/>
      <c r="AG563" s="223"/>
      <c r="AH563" s="223"/>
      <c r="AI563" s="223"/>
      <c r="AJ563" s="223"/>
      <c r="AK563" s="223"/>
    </row>
    <row r="564" spans="25:37" ht="12.75" customHeight="1" x14ac:dyDescent="0.25">
      <c r="Y564" s="223"/>
      <c r="Z564" s="223"/>
      <c r="AA564" s="223"/>
      <c r="AB564" s="223"/>
      <c r="AC564" s="223"/>
      <c r="AD564" s="223"/>
      <c r="AE564" s="223"/>
      <c r="AF564" s="223"/>
      <c r="AG564" s="223"/>
      <c r="AH564" s="223"/>
      <c r="AI564" s="223"/>
      <c r="AJ564" s="223"/>
      <c r="AK564" s="223"/>
    </row>
    <row r="565" spans="25:37" ht="12.75" customHeight="1" x14ac:dyDescent="0.25">
      <c r="Y565" s="223"/>
      <c r="Z565" s="223"/>
      <c r="AA565" s="223"/>
      <c r="AB565" s="223"/>
      <c r="AC565" s="223"/>
      <c r="AD565" s="223"/>
      <c r="AE565" s="223"/>
      <c r="AF565" s="223"/>
      <c r="AG565" s="223"/>
      <c r="AH565" s="223"/>
      <c r="AI565" s="223"/>
      <c r="AJ565" s="223"/>
      <c r="AK565" s="223"/>
    </row>
    <row r="566" spans="25:37" ht="12.75" customHeight="1" x14ac:dyDescent="0.25">
      <c r="Y566" s="223"/>
      <c r="Z566" s="223"/>
      <c r="AA566" s="223"/>
      <c r="AB566" s="223"/>
      <c r="AC566" s="223"/>
      <c r="AD566" s="223"/>
      <c r="AE566" s="223"/>
      <c r="AF566" s="223"/>
      <c r="AG566" s="223"/>
      <c r="AH566" s="223"/>
      <c r="AI566" s="223"/>
      <c r="AJ566" s="223"/>
      <c r="AK566" s="223"/>
    </row>
    <row r="567" spans="25:37" ht="12.75" customHeight="1" x14ac:dyDescent="0.25">
      <c r="Y567" s="223"/>
      <c r="Z567" s="223"/>
      <c r="AA567" s="223"/>
      <c r="AB567" s="223"/>
      <c r="AC567" s="223"/>
      <c r="AD567" s="223"/>
      <c r="AE567" s="223"/>
      <c r="AF567" s="223"/>
      <c r="AG567" s="223"/>
      <c r="AH567" s="223"/>
      <c r="AI567" s="223"/>
      <c r="AJ567" s="223"/>
      <c r="AK567" s="223"/>
    </row>
    <row r="568" spans="25:37" ht="12.75" customHeight="1" x14ac:dyDescent="0.25">
      <c r="Y568" s="223"/>
      <c r="Z568" s="223"/>
      <c r="AA568" s="223"/>
      <c r="AB568" s="223"/>
      <c r="AC568" s="223"/>
      <c r="AD568" s="223"/>
      <c r="AE568" s="223"/>
      <c r="AF568" s="223"/>
      <c r="AG568" s="223"/>
      <c r="AH568" s="223"/>
      <c r="AI568" s="223"/>
      <c r="AJ568" s="223"/>
      <c r="AK568" s="223"/>
    </row>
    <row r="569" spans="25:37" ht="12.75" customHeight="1" x14ac:dyDescent="0.25">
      <c r="Y569" s="223"/>
      <c r="Z569" s="223"/>
      <c r="AA569" s="223"/>
      <c r="AB569" s="223"/>
      <c r="AC569" s="223"/>
      <c r="AD569" s="223"/>
      <c r="AE569" s="223"/>
      <c r="AF569" s="223"/>
      <c r="AG569" s="223"/>
      <c r="AH569" s="223"/>
      <c r="AI569" s="223"/>
      <c r="AJ569" s="223"/>
      <c r="AK569" s="223"/>
    </row>
    <row r="570" spans="25:37" ht="12.75" customHeight="1" x14ac:dyDescent="0.25">
      <c r="Y570" s="223"/>
      <c r="Z570" s="223"/>
      <c r="AA570" s="223"/>
      <c r="AB570" s="223"/>
      <c r="AC570" s="223"/>
      <c r="AD570" s="223"/>
      <c r="AE570" s="223"/>
      <c r="AF570" s="223"/>
      <c r="AG570" s="223"/>
      <c r="AH570" s="223"/>
      <c r="AI570" s="223"/>
      <c r="AJ570" s="223"/>
      <c r="AK570" s="223"/>
    </row>
    <row r="571" spans="25:37" ht="12.75" customHeight="1" x14ac:dyDescent="0.25">
      <c r="Y571" s="223"/>
      <c r="Z571" s="223"/>
      <c r="AA571" s="223"/>
      <c r="AB571" s="223"/>
      <c r="AC571" s="223"/>
      <c r="AD571" s="223"/>
      <c r="AE571" s="223"/>
      <c r="AF571" s="223"/>
      <c r="AG571" s="223"/>
      <c r="AH571" s="223"/>
      <c r="AI571" s="223"/>
      <c r="AJ571" s="223"/>
      <c r="AK571" s="223"/>
    </row>
    <row r="572" spans="25:37" ht="12.75" customHeight="1" x14ac:dyDescent="0.25">
      <c r="Y572" s="223"/>
      <c r="Z572" s="223"/>
      <c r="AA572" s="223"/>
      <c r="AB572" s="223"/>
      <c r="AC572" s="223"/>
      <c r="AD572" s="223"/>
      <c r="AE572" s="223"/>
      <c r="AF572" s="223"/>
      <c r="AG572" s="223"/>
      <c r="AH572" s="223"/>
      <c r="AI572" s="223"/>
      <c r="AJ572" s="223"/>
      <c r="AK572" s="223"/>
    </row>
    <row r="573" spans="25:37" ht="12.75" customHeight="1" x14ac:dyDescent="0.25">
      <c r="Y573" s="223"/>
      <c r="Z573" s="223"/>
      <c r="AA573" s="223"/>
      <c r="AB573" s="223"/>
      <c r="AC573" s="223"/>
      <c r="AD573" s="223"/>
      <c r="AE573" s="223"/>
      <c r="AF573" s="223"/>
      <c r="AG573" s="223"/>
      <c r="AH573" s="223"/>
      <c r="AI573" s="223"/>
      <c r="AJ573" s="223"/>
      <c r="AK573" s="223"/>
    </row>
    <row r="574" spans="25:37" ht="12.75" customHeight="1" x14ac:dyDescent="0.25">
      <c r="Y574" s="223"/>
      <c r="Z574" s="223"/>
      <c r="AA574" s="223"/>
      <c r="AB574" s="223"/>
      <c r="AC574" s="223"/>
      <c r="AD574" s="223"/>
      <c r="AE574" s="223"/>
      <c r="AF574" s="223"/>
      <c r="AG574" s="223"/>
      <c r="AH574" s="223"/>
      <c r="AI574" s="223"/>
      <c r="AJ574" s="223"/>
      <c r="AK574" s="223"/>
    </row>
    <row r="575" spans="25:37" ht="12.75" customHeight="1" x14ac:dyDescent="0.25">
      <c r="Y575" s="223"/>
      <c r="Z575" s="223"/>
      <c r="AA575" s="223"/>
      <c r="AB575" s="223"/>
      <c r="AC575" s="223"/>
      <c r="AD575" s="223"/>
      <c r="AE575" s="223"/>
      <c r="AF575" s="223"/>
      <c r="AG575" s="223"/>
      <c r="AH575" s="223"/>
      <c r="AI575" s="223"/>
      <c r="AJ575" s="223"/>
      <c r="AK575" s="223"/>
    </row>
    <row r="576" spans="25:37" ht="12.75" customHeight="1" x14ac:dyDescent="0.25">
      <c r="Y576" s="223"/>
      <c r="Z576" s="223"/>
      <c r="AA576" s="223"/>
      <c r="AB576" s="223"/>
      <c r="AC576" s="223"/>
      <c r="AD576" s="223"/>
      <c r="AE576" s="223"/>
      <c r="AF576" s="223"/>
      <c r="AG576" s="223"/>
      <c r="AH576" s="223"/>
      <c r="AI576" s="223"/>
      <c r="AJ576" s="223"/>
      <c r="AK576" s="223"/>
    </row>
    <row r="577" spans="25:37" ht="12.75" customHeight="1" x14ac:dyDescent="0.25">
      <c r="Y577" s="223"/>
      <c r="Z577" s="223"/>
      <c r="AA577" s="223"/>
      <c r="AB577" s="223"/>
      <c r="AC577" s="223"/>
      <c r="AD577" s="223"/>
      <c r="AE577" s="223"/>
      <c r="AF577" s="223"/>
      <c r="AG577" s="223"/>
      <c r="AH577" s="223"/>
      <c r="AI577" s="223"/>
      <c r="AJ577" s="223"/>
      <c r="AK577" s="223"/>
    </row>
    <row r="578" spans="25:37" ht="12.75" customHeight="1" x14ac:dyDescent="0.25">
      <c r="Y578" s="223"/>
      <c r="Z578" s="223"/>
      <c r="AA578" s="223"/>
      <c r="AB578" s="223"/>
      <c r="AC578" s="223"/>
      <c r="AD578" s="223"/>
      <c r="AE578" s="223"/>
      <c r="AF578" s="223"/>
      <c r="AG578" s="223"/>
      <c r="AH578" s="223"/>
      <c r="AI578" s="223"/>
      <c r="AJ578" s="223"/>
      <c r="AK578" s="223"/>
    </row>
    <row r="579" spans="25:37" ht="12.75" customHeight="1" x14ac:dyDescent="0.25">
      <c r="Y579" s="223"/>
      <c r="Z579" s="223"/>
      <c r="AA579" s="223"/>
      <c r="AB579" s="223"/>
      <c r="AC579" s="223"/>
      <c r="AD579" s="223"/>
      <c r="AE579" s="223"/>
      <c r="AF579" s="223"/>
      <c r="AG579" s="223"/>
      <c r="AH579" s="223"/>
      <c r="AI579" s="223"/>
      <c r="AJ579" s="223"/>
      <c r="AK579" s="223"/>
    </row>
    <row r="580" spans="25:37" ht="12.75" customHeight="1" x14ac:dyDescent="0.25">
      <c r="Y580" s="223"/>
      <c r="Z580" s="223"/>
      <c r="AA580" s="223"/>
      <c r="AB580" s="223"/>
      <c r="AC580" s="223"/>
      <c r="AD580" s="223"/>
      <c r="AE580" s="223"/>
      <c r="AF580" s="223"/>
      <c r="AG580" s="223"/>
      <c r="AH580" s="223"/>
      <c r="AI580" s="223"/>
      <c r="AJ580" s="223"/>
      <c r="AK580" s="223"/>
    </row>
    <row r="581" spans="25:37" ht="12.75" customHeight="1" x14ac:dyDescent="0.25">
      <c r="Y581" s="223"/>
      <c r="Z581" s="223"/>
      <c r="AA581" s="223"/>
      <c r="AB581" s="223"/>
      <c r="AC581" s="223"/>
      <c r="AD581" s="223"/>
      <c r="AE581" s="223"/>
      <c r="AF581" s="223"/>
      <c r="AG581" s="223"/>
      <c r="AH581" s="223"/>
      <c r="AI581" s="223"/>
      <c r="AJ581" s="223"/>
      <c r="AK581" s="223"/>
    </row>
    <row r="582" spans="25:37" ht="12.75" customHeight="1" x14ac:dyDescent="0.25">
      <c r="Y582" s="223"/>
      <c r="Z582" s="223"/>
      <c r="AA582" s="223"/>
      <c r="AB582" s="223"/>
      <c r="AC582" s="223"/>
      <c r="AD582" s="223"/>
      <c r="AE582" s="223"/>
      <c r="AF582" s="223"/>
      <c r="AG582" s="223"/>
      <c r="AH582" s="223"/>
      <c r="AI582" s="223"/>
      <c r="AJ582" s="223"/>
      <c r="AK582" s="223"/>
    </row>
    <row r="583" spans="25:37" ht="12.75" customHeight="1" x14ac:dyDescent="0.25">
      <c r="Y583" s="223"/>
      <c r="Z583" s="223"/>
      <c r="AA583" s="223"/>
      <c r="AB583" s="223"/>
      <c r="AC583" s="223"/>
      <c r="AD583" s="223"/>
      <c r="AE583" s="223"/>
      <c r="AF583" s="223"/>
      <c r="AG583" s="223"/>
      <c r="AH583" s="223"/>
      <c r="AI583" s="223"/>
      <c r="AJ583" s="223"/>
      <c r="AK583" s="223"/>
    </row>
    <row r="584" spans="25:37" ht="12.75" customHeight="1" x14ac:dyDescent="0.25">
      <c r="Y584" s="223"/>
      <c r="Z584" s="223"/>
      <c r="AA584" s="223"/>
      <c r="AB584" s="223"/>
      <c r="AC584" s="223"/>
      <c r="AD584" s="223"/>
      <c r="AE584" s="223"/>
      <c r="AF584" s="223"/>
      <c r="AG584" s="223"/>
      <c r="AH584" s="223"/>
      <c r="AI584" s="223"/>
      <c r="AJ584" s="223"/>
      <c r="AK584" s="223"/>
    </row>
    <row r="585" spans="25:37" ht="12.75" customHeight="1" x14ac:dyDescent="0.25">
      <c r="Y585" s="223"/>
      <c r="Z585" s="223"/>
      <c r="AA585" s="223"/>
      <c r="AB585" s="223"/>
      <c r="AC585" s="223"/>
      <c r="AD585" s="223"/>
      <c r="AE585" s="223"/>
      <c r="AF585" s="223"/>
      <c r="AG585" s="223"/>
      <c r="AH585" s="223"/>
      <c r="AI585" s="223"/>
      <c r="AJ585" s="223"/>
      <c r="AK585" s="223"/>
    </row>
    <row r="586" spans="25:37" ht="12.75" customHeight="1" x14ac:dyDescent="0.25">
      <c r="Y586" s="223"/>
      <c r="Z586" s="223"/>
      <c r="AA586" s="223"/>
      <c r="AB586" s="223"/>
      <c r="AC586" s="223"/>
      <c r="AD586" s="223"/>
      <c r="AE586" s="223"/>
      <c r="AF586" s="223"/>
      <c r="AG586" s="223"/>
      <c r="AH586" s="223"/>
      <c r="AI586" s="223"/>
      <c r="AJ586" s="223"/>
      <c r="AK586" s="223"/>
    </row>
    <row r="587" spans="25:37" ht="12.75" customHeight="1" x14ac:dyDescent="0.25">
      <c r="Y587" s="223"/>
      <c r="Z587" s="223"/>
      <c r="AA587" s="223"/>
      <c r="AB587" s="223"/>
      <c r="AC587" s="223"/>
      <c r="AD587" s="223"/>
      <c r="AE587" s="223"/>
      <c r="AF587" s="223"/>
      <c r="AG587" s="223"/>
      <c r="AH587" s="223"/>
      <c r="AI587" s="223"/>
      <c r="AJ587" s="223"/>
      <c r="AK587" s="223"/>
    </row>
    <row r="588" spans="25:37" ht="12.75" customHeight="1" x14ac:dyDescent="0.25">
      <c r="Y588" s="223"/>
      <c r="Z588" s="223"/>
      <c r="AA588" s="223"/>
      <c r="AB588" s="223"/>
      <c r="AC588" s="223"/>
      <c r="AD588" s="223"/>
      <c r="AE588" s="223"/>
      <c r="AF588" s="223"/>
      <c r="AG588" s="223"/>
      <c r="AH588" s="223"/>
      <c r="AI588" s="223"/>
      <c r="AJ588" s="223"/>
      <c r="AK588" s="223"/>
    </row>
    <row r="589" spans="25:37" ht="12.75" customHeight="1" x14ac:dyDescent="0.25">
      <c r="Y589" s="223"/>
      <c r="Z589" s="223"/>
      <c r="AA589" s="223"/>
      <c r="AB589" s="223"/>
      <c r="AC589" s="223"/>
      <c r="AD589" s="223"/>
      <c r="AE589" s="223"/>
      <c r="AF589" s="223"/>
      <c r="AG589" s="223"/>
      <c r="AH589" s="223"/>
      <c r="AI589" s="223"/>
      <c r="AJ589" s="223"/>
      <c r="AK589" s="223"/>
    </row>
    <row r="590" spans="25:37" ht="12.75" customHeight="1" x14ac:dyDescent="0.25">
      <c r="Y590" s="223"/>
      <c r="Z590" s="223"/>
      <c r="AA590" s="223"/>
      <c r="AB590" s="223"/>
      <c r="AC590" s="223"/>
      <c r="AD590" s="223"/>
      <c r="AE590" s="223"/>
      <c r="AF590" s="223"/>
      <c r="AG590" s="223"/>
      <c r="AH590" s="223"/>
      <c r="AI590" s="223"/>
      <c r="AJ590" s="223"/>
      <c r="AK590" s="223"/>
    </row>
    <row r="591" spans="25:37" ht="12.75" customHeight="1" x14ac:dyDescent="0.25">
      <c r="Y591" s="223"/>
      <c r="Z591" s="223"/>
      <c r="AA591" s="223"/>
      <c r="AB591" s="223"/>
      <c r="AC591" s="223"/>
      <c r="AD591" s="223"/>
      <c r="AE591" s="223"/>
      <c r="AF591" s="223"/>
      <c r="AG591" s="223"/>
      <c r="AH591" s="223"/>
      <c r="AI591" s="223"/>
      <c r="AJ591" s="223"/>
      <c r="AK591" s="223"/>
    </row>
    <row r="592" spans="25:37" ht="12.75" customHeight="1" x14ac:dyDescent="0.25">
      <c r="Y592" s="223"/>
      <c r="Z592" s="223"/>
      <c r="AA592" s="223"/>
      <c r="AB592" s="223"/>
      <c r="AC592" s="223"/>
      <c r="AD592" s="223"/>
      <c r="AE592" s="223"/>
      <c r="AF592" s="223"/>
      <c r="AG592" s="223"/>
      <c r="AH592" s="223"/>
      <c r="AI592" s="223"/>
      <c r="AJ592" s="223"/>
      <c r="AK592" s="223"/>
    </row>
    <row r="593" spans="25:37" ht="12.75" customHeight="1" x14ac:dyDescent="0.25">
      <c r="Y593" s="223"/>
      <c r="Z593" s="223"/>
      <c r="AA593" s="223"/>
      <c r="AB593" s="223"/>
      <c r="AC593" s="223"/>
      <c r="AD593" s="223"/>
      <c r="AE593" s="223"/>
      <c r="AF593" s="223"/>
      <c r="AG593" s="223"/>
      <c r="AH593" s="223"/>
      <c r="AI593" s="223"/>
      <c r="AJ593" s="223"/>
      <c r="AK593" s="223"/>
    </row>
    <row r="594" spans="25:37" ht="12.75" customHeight="1" x14ac:dyDescent="0.25">
      <c r="Y594" s="223"/>
      <c r="Z594" s="223"/>
      <c r="AA594" s="223"/>
      <c r="AB594" s="223"/>
      <c r="AC594" s="223"/>
      <c r="AD594" s="223"/>
      <c r="AE594" s="223"/>
      <c r="AF594" s="223"/>
      <c r="AG594" s="223"/>
      <c r="AH594" s="223"/>
      <c r="AI594" s="223"/>
      <c r="AJ594" s="223"/>
      <c r="AK594" s="223"/>
    </row>
    <row r="595" spans="25:37" ht="12.75" customHeight="1" x14ac:dyDescent="0.25">
      <c r="Y595" s="223"/>
      <c r="Z595" s="223"/>
      <c r="AA595" s="223"/>
      <c r="AB595" s="223"/>
      <c r="AC595" s="223"/>
      <c r="AD595" s="223"/>
      <c r="AE595" s="223"/>
      <c r="AF595" s="223"/>
      <c r="AG595" s="223"/>
      <c r="AH595" s="223"/>
      <c r="AI595" s="223"/>
      <c r="AJ595" s="223"/>
      <c r="AK595" s="223"/>
    </row>
    <row r="596" spans="25:37" ht="12.75" customHeight="1" x14ac:dyDescent="0.25">
      <c r="Y596" s="223"/>
      <c r="Z596" s="223"/>
      <c r="AA596" s="223"/>
      <c r="AB596" s="223"/>
      <c r="AC596" s="223"/>
      <c r="AD596" s="223"/>
      <c r="AE596" s="223"/>
      <c r="AF596" s="223"/>
      <c r="AG596" s="223"/>
      <c r="AH596" s="223"/>
      <c r="AI596" s="223"/>
      <c r="AJ596" s="223"/>
      <c r="AK596" s="223"/>
    </row>
    <row r="597" spans="25:37" ht="12.75" customHeight="1" x14ac:dyDescent="0.25">
      <c r="Y597" s="223"/>
      <c r="Z597" s="223"/>
      <c r="AA597" s="223"/>
      <c r="AB597" s="223"/>
      <c r="AC597" s="223"/>
      <c r="AD597" s="223"/>
      <c r="AE597" s="223"/>
      <c r="AF597" s="223"/>
      <c r="AG597" s="223"/>
      <c r="AH597" s="223"/>
      <c r="AI597" s="223"/>
      <c r="AJ597" s="223"/>
      <c r="AK597" s="223"/>
    </row>
    <row r="598" spans="25:37" ht="12.75" customHeight="1" x14ac:dyDescent="0.25">
      <c r="Y598" s="223"/>
      <c r="Z598" s="223"/>
      <c r="AA598" s="223"/>
      <c r="AB598" s="223"/>
      <c r="AC598" s="223"/>
      <c r="AD598" s="223"/>
      <c r="AE598" s="223"/>
      <c r="AF598" s="223"/>
      <c r="AG598" s="223"/>
      <c r="AH598" s="223"/>
      <c r="AI598" s="223"/>
      <c r="AJ598" s="223"/>
      <c r="AK598" s="223"/>
    </row>
    <row r="599" spans="25:37" ht="12.75" customHeight="1" x14ac:dyDescent="0.25">
      <c r="Y599" s="223"/>
      <c r="Z599" s="223"/>
      <c r="AA599" s="223"/>
      <c r="AB599" s="223"/>
      <c r="AC599" s="223"/>
      <c r="AD599" s="223"/>
      <c r="AE599" s="223"/>
      <c r="AF599" s="223"/>
      <c r="AG599" s="223"/>
      <c r="AH599" s="223"/>
      <c r="AI599" s="223"/>
      <c r="AJ599" s="223"/>
      <c r="AK599" s="223"/>
    </row>
    <row r="600" spans="25:37" ht="12.75" customHeight="1" x14ac:dyDescent="0.25">
      <c r="Y600" s="223"/>
      <c r="Z600" s="223"/>
      <c r="AA600" s="223"/>
      <c r="AB600" s="223"/>
      <c r="AC600" s="223"/>
      <c r="AD600" s="223"/>
      <c r="AE600" s="223"/>
      <c r="AF600" s="223"/>
      <c r="AG600" s="223"/>
      <c r="AH600" s="223"/>
      <c r="AI600" s="223"/>
      <c r="AJ600" s="223"/>
      <c r="AK600" s="223"/>
    </row>
    <row r="601" spans="25:37" ht="12.75" customHeight="1" x14ac:dyDescent="0.25">
      <c r="Y601" s="223"/>
      <c r="Z601" s="223"/>
      <c r="AA601" s="223"/>
      <c r="AB601" s="223"/>
      <c r="AC601" s="223"/>
      <c r="AD601" s="223"/>
      <c r="AE601" s="223"/>
      <c r="AF601" s="223"/>
      <c r="AG601" s="223"/>
      <c r="AH601" s="223"/>
      <c r="AI601" s="223"/>
      <c r="AJ601" s="223"/>
      <c r="AK601" s="223"/>
    </row>
    <row r="602" spans="25:37" ht="12.75" customHeight="1" x14ac:dyDescent="0.25">
      <c r="Y602" s="223"/>
      <c r="Z602" s="223"/>
      <c r="AA602" s="223"/>
      <c r="AB602" s="223"/>
      <c r="AC602" s="223"/>
      <c r="AD602" s="223"/>
      <c r="AE602" s="223"/>
      <c r="AF602" s="223"/>
      <c r="AG602" s="223"/>
      <c r="AH602" s="223"/>
      <c r="AI602" s="223"/>
      <c r="AJ602" s="223"/>
      <c r="AK602" s="223"/>
    </row>
    <row r="603" spans="25:37" ht="12.75" customHeight="1" x14ac:dyDescent="0.25"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</row>
    <row r="604" spans="25:37" ht="12.75" customHeight="1" x14ac:dyDescent="0.25">
      <c r="Y604" s="223"/>
      <c r="Z604" s="223"/>
      <c r="AA604" s="223"/>
      <c r="AB604" s="223"/>
      <c r="AC604" s="223"/>
      <c r="AD604" s="223"/>
      <c r="AE604" s="223"/>
      <c r="AF604" s="223"/>
      <c r="AG604" s="223"/>
      <c r="AH604" s="223"/>
      <c r="AI604" s="223"/>
      <c r="AJ604" s="223"/>
      <c r="AK604" s="223"/>
    </row>
    <row r="605" spans="25:37" ht="12.75" customHeight="1" x14ac:dyDescent="0.25">
      <c r="Y605" s="223"/>
      <c r="Z605" s="223"/>
      <c r="AA605" s="223"/>
      <c r="AB605" s="223"/>
      <c r="AC605" s="223"/>
      <c r="AD605" s="223"/>
      <c r="AE605" s="223"/>
      <c r="AF605" s="223"/>
      <c r="AG605" s="223"/>
      <c r="AH605" s="223"/>
      <c r="AI605" s="223"/>
      <c r="AJ605" s="223"/>
      <c r="AK605" s="223"/>
    </row>
    <row r="606" spans="25:37" ht="12.75" customHeight="1" x14ac:dyDescent="0.25">
      <c r="Y606" s="223"/>
      <c r="Z606" s="223"/>
      <c r="AA606" s="223"/>
      <c r="AB606" s="223"/>
      <c r="AC606" s="223"/>
      <c r="AD606" s="223"/>
      <c r="AE606" s="223"/>
      <c r="AF606" s="223"/>
      <c r="AG606" s="223"/>
      <c r="AH606" s="223"/>
      <c r="AI606" s="223"/>
      <c r="AJ606" s="223"/>
      <c r="AK606" s="223"/>
    </row>
    <row r="607" spans="25:37" ht="12.75" customHeight="1" x14ac:dyDescent="0.25">
      <c r="Y607" s="223"/>
      <c r="Z607" s="223"/>
      <c r="AA607" s="223"/>
      <c r="AB607" s="223"/>
      <c r="AC607" s="223"/>
      <c r="AD607" s="223"/>
      <c r="AE607" s="223"/>
      <c r="AF607" s="223"/>
      <c r="AG607" s="223"/>
      <c r="AH607" s="223"/>
      <c r="AI607" s="223"/>
      <c r="AJ607" s="223"/>
      <c r="AK607" s="223"/>
    </row>
    <row r="608" spans="25:37" ht="12.75" customHeight="1" x14ac:dyDescent="0.25">
      <c r="Y608" s="223"/>
      <c r="Z608" s="223"/>
      <c r="AA608" s="223"/>
      <c r="AB608" s="223"/>
      <c r="AC608" s="223"/>
      <c r="AD608" s="223"/>
      <c r="AE608" s="223"/>
      <c r="AF608" s="223"/>
      <c r="AG608" s="223"/>
      <c r="AH608" s="223"/>
      <c r="AI608" s="223"/>
      <c r="AJ608" s="223"/>
      <c r="AK608" s="223"/>
    </row>
    <row r="609" spans="25:37" ht="12.75" customHeight="1" x14ac:dyDescent="0.25">
      <c r="Y609" s="223"/>
      <c r="Z609" s="223"/>
      <c r="AA609" s="223"/>
      <c r="AB609" s="223"/>
      <c r="AC609" s="223"/>
      <c r="AD609" s="223"/>
      <c r="AE609" s="223"/>
      <c r="AF609" s="223"/>
      <c r="AG609" s="223"/>
      <c r="AH609" s="223"/>
      <c r="AI609" s="223"/>
      <c r="AJ609" s="223"/>
      <c r="AK609" s="223"/>
    </row>
    <row r="610" spans="25:37" ht="12.75" customHeight="1" x14ac:dyDescent="0.25">
      <c r="Y610" s="223"/>
      <c r="Z610" s="223"/>
      <c r="AA610" s="223"/>
      <c r="AB610" s="223"/>
      <c r="AC610" s="223"/>
      <c r="AD610" s="223"/>
      <c r="AE610" s="223"/>
      <c r="AF610" s="223"/>
      <c r="AG610" s="223"/>
      <c r="AH610" s="223"/>
      <c r="AI610" s="223"/>
      <c r="AJ610" s="223"/>
      <c r="AK610" s="223"/>
    </row>
    <row r="611" spans="25:37" ht="12.75" customHeight="1" x14ac:dyDescent="0.25">
      <c r="Y611" s="223"/>
      <c r="Z611" s="223"/>
      <c r="AA611" s="223"/>
      <c r="AB611" s="223"/>
      <c r="AC611" s="223"/>
      <c r="AD611" s="223"/>
      <c r="AE611" s="223"/>
      <c r="AF611" s="223"/>
      <c r="AG611" s="223"/>
      <c r="AH611" s="223"/>
      <c r="AI611" s="223"/>
      <c r="AJ611" s="223"/>
      <c r="AK611" s="223"/>
    </row>
    <row r="612" spans="25:37" ht="12.75" customHeight="1" x14ac:dyDescent="0.25">
      <c r="Y612" s="223"/>
      <c r="Z612" s="223"/>
      <c r="AA612" s="223"/>
      <c r="AB612" s="223"/>
      <c r="AC612" s="223"/>
      <c r="AD612" s="223"/>
      <c r="AE612" s="223"/>
      <c r="AF612" s="223"/>
      <c r="AG612" s="223"/>
      <c r="AH612" s="223"/>
      <c r="AI612" s="223"/>
      <c r="AJ612" s="223"/>
      <c r="AK612" s="223"/>
    </row>
    <row r="613" spans="25:37" ht="12.75" customHeight="1" x14ac:dyDescent="0.25">
      <c r="Y613" s="223"/>
      <c r="Z613" s="223"/>
      <c r="AA613" s="223"/>
      <c r="AB613" s="223"/>
      <c r="AC613" s="223"/>
      <c r="AD613" s="223"/>
      <c r="AE613" s="223"/>
      <c r="AF613" s="223"/>
      <c r="AG613" s="223"/>
      <c r="AH613" s="223"/>
      <c r="AI613" s="223"/>
      <c r="AJ613" s="223"/>
      <c r="AK613" s="223"/>
    </row>
    <row r="614" spans="25:37" ht="12.75" customHeight="1" x14ac:dyDescent="0.25">
      <c r="Y614" s="223"/>
      <c r="Z614" s="223"/>
      <c r="AA614" s="223"/>
      <c r="AB614" s="223"/>
      <c r="AC614" s="223"/>
      <c r="AD614" s="223"/>
      <c r="AE614" s="223"/>
      <c r="AF614" s="223"/>
      <c r="AG614" s="223"/>
      <c r="AH614" s="223"/>
      <c r="AI614" s="223"/>
      <c r="AJ614" s="223"/>
      <c r="AK614" s="223"/>
    </row>
    <row r="615" spans="25:37" ht="12.75" customHeight="1" x14ac:dyDescent="0.25">
      <c r="Y615" s="223"/>
      <c r="Z615" s="223"/>
      <c r="AA615" s="223"/>
      <c r="AB615" s="223"/>
      <c r="AC615" s="223"/>
      <c r="AD615" s="223"/>
      <c r="AE615" s="223"/>
      <c r="AF615" s="223"/>
      <c r="AG615" s="223"/>
      <c r="AH615" s="223"/>
      <c r="AI615" s="223"/>
      <c r="AJ615" s="223"/>
      <c r="AK615" s="223"/>
    </row>
    <row r="616" spans="25:37" ht="12.75" customHeight="1" x14ac:dyDescent="0.25">
      <c r="Y616" s="223"/>
      <c r="Z616" s="223"/>
      <c r="AA616" s="223"/>
      <c r="AB616" s="223"/>
      <c r="AC616" s="223"/>
      <c r="AD616" s="223"/>
      <c r="AE616" s="223"/>
      <c r="AF616" s="223"/>
      <c r="AG616" s="223"/>
      <c r="AH616" s="223"/>
      <c r="AI616" s="223"/>
      <c r="AJ616" s="223"/>
      <c r="AK616" s="223"/>
    </row>
    <row r="617" spans="25:37" ht="12.75" customHeight="1" x14ac:dyDescent="0.25">
      <c r="Y617" s="223"/>
      <c r="Z617" s="223"/>
      <c r="AA617" s="223"/>
      <c r="AB617" s="223"/>
      <c r="AC617" s="223"/>
      <c r="AD617" s="223"/>
      <c r="AE617" s="223"/>
      <c r="AF617" s="223"/>
      <c r="AG617" s="223"/>
      <c r="AH617" s="223"/>
      <c r="AI617" s="223"/>
      <c r="AJ617" s="223"/>
      <c r="AK617" s="223"/>
    </row>
    <row r="618" spans="25:37" ht="12.75" customHeight="1" x14ac:dyDescent="0.25">
      <c r="Y618" s="223"/>
      <c r="Z618" s="223"/>
      <c r="AA618" s="223"/>
      <c r="AB618" s="223"/>
      <c r="AC618" s="223"/>
      <c r="AD618" s="223"/>
      <c r="AE618" s="223"/>
      <c r="AF618" s="223"/>
      <c r="AG618" s="223"/>
      <c r="AH618" s="223"/>
      <c r="AI618" s="223"/>
      <c r="AJ618" s="223"/>
      <c r="AK618" s="223"/>
    </row>
    <row r="619" spans="25:37" ht="12.75" customHeight="1" x14ac:dyDescent="0.25">
      <c r="Y619" s="223"/>
      <c r="Z619" s="223"/>
      <c r="AA619" s="223"/>
      <c r="AB619" s="223"/>
      <c r="AC619" s="223"/>
      <c r="AD619" s="223"/>
      <c r="AE619" s="223"/>
      <c r="AF619" s="223"/>
      <c r="AG619" s="223"/>
      <c r="AH619" s="223"/>
      <c r="AI619" s="223"/>
      <c r="AJ619" s="223"/>
      <c r="AK619" s="223"/>
    </row>
    <row r="620" spans="25:37" ht="12.75" customHeight="1" x14ac:dyDescent="0.25">
      <c r="Y620" s="223"/>
      <c r="Z620" s="223"/>
      <c r="AA620" s="223"/>
      <c r="AB620" s="223"/>
      <c r="AC620" s="223"/>
      <c r="AD620" s="223"/>
      <c r="AE620" s="223"/>
      <c r="AF620" s="223"/>
      <c r="AG620" s="223"/>
      <c r="AH620" s="223"/>
      <c r="AI620" s="223"/>
      <c r="AJ620" s="223"/>
      <c r="AK620" s="223"/>
    </row>
    <row r="621" spans="25:37" ht="12.75" customHeight="1" x14ac:dyDescent="0.25">
      <c r="Y621" s="223"/>
      <c r="Z621" s="223"/>
      <c r="AA621" s="223"/>
      <c r="AB621" s="223"/>
      <c r="AC621" s="223"/>
      <c r="AD621" s="223"/>
      <c r="AE621" s="223"/>
      <c r="AF621" s="223"/>
      <c r="AG621" s="223"/>
      <c r="AH621" s="223"/>
      <c r="AI621" s="223"/>
      <c r="AJ621" s="223"/>
      <c r="AK621" s="223"/>
    </row>
    <row r="622" spans="25:37" ht="12.75" customHeight="1" x14ac:dyDescent="0.25">
      <c r="Y622" s="223"/>
      <c r="Z622" s="223"/>
      <c r="AA622" s="223"/>
      <c r="AB622" s="223"/>
      <c r="AC622" s="223"/>
      <c r="AD622" s="223"/>
      <c r="AE622" s="223"/>
      <c r="AF622" s="223"/>
      <c r="AG622" s="223"/>
      <c r="AH622" s="223"/>
      <c r="AI622" s="223"/>
      <c r="AJ622" s="223"/>
      <c r="AK622" s="223"/>
    </row>
    <row r="623" spans="25:37" ht="12.75" customHeight="1" x14ac:dyDescent="0.25">
      <c r="Y623" s="223"/>
      <c r="Z623" s="223"/>
      <c r="AA623" s="223"/>
      <c r="AB623" s="223"/>
      <c r="AC623" s="223"/>
      <c r="AD623" s="223"/>
      <c r="AE623" s="223"/>
      <c r="AF623" s="223"/>
      <c r="AG623" s="223"/>
      <c r="AH623" s="223"/>
      <c r="AI623" s="223"/>
      <c r="AJ623" s="223"/>
      <c r="AK623" s="223"/>
    </row>
    <row r="624" spans="25:37" ht="12.75" customHeight="1" x14ac:dyDescent="0.25">
      <c r="Y624" s="223"/>
      <c r="Z624" s="223"/>
      <c r="AA624" s="223"/>
      <c r="AB624" s="223"/>
      <c r="AC624" s="223"/>
      <c r="AD624" s="223"/>
      <c r="AE624" s="223"/>
      <c r="AF624" s="223"/>
      <c r="AG624" s="223"/>
      <c r="AH624" s="223"/>
      <c r="AI624" s="223"/>
      <c r="AJ624" s="223"/>
      <c r="AK624" s="223"/>
    </row>
    <row r="625" spans="25:37" ht="12.75" customHeight="1" x14ac:dyDescent="0.25">
      <c r="Y625" s="223"/>
      <c r="Z625" s="223"/>
      <c r="AA625" s="223"/>
      <c r="AB625" s="223"/>
      <c r="AC625" s="223"/>
      <c r="AD625" s="223"/>
      <c r="AE625" s="223"/>
      <c r="AF625" s="223"/>
      <c r="AG625" s="223"/>
      <c r="AH625" s="223"/>
      <c r="AI625" s="223"/>
      <c r="AJ625" s="223"/>
      <c r="AK625" s="223"/>
    </row>
    <row r="626" spans="25:37" ht="12.75" customHeight="1" x14ac:dyDescent="0.25">
      <c r="Y626" s="223"/>
      <c r="Z626" s="223"/>
      <c r="AA626" s="223"/>
      <c r="AB626" s="223"/>
      <c r="AC626" s="223"/>
      <c r="AD626" s="223"/>
      <c r="AE626" s="223"/>
      <c r="AF626" s="223"/>
      <c r="AG626" s="223"/>
      <c r="AH626" s="223"/>
      <c r="AI626" s="223"/>
      <c r="AJ626" s="223"/>
      <c r="AK626" s="223"/>
    </row>
    <row r="627" spans="25:37" ht="12.75" customHeight="1" x14ac:dyDescent="0.25">
      <c r="Y627" s="223"/>
      <c r="Z627" s="223"/>
      <c r="AA627" s="223"/>
      <c r="AB627" s="223"/>
      <c r="AC627" s="223"/>
      <c r="AD627" s="223"/>
      <c r="AE627" s="223"/>
      <c r="AF627" s="223"/>
      <c r="AG627" s="223"/>
      <c r="AH627" s="223"/>
      <c r="AI627" s="223"/>
      <c r="AJ627" s="223"/>
      <c r="AK627" s="223"/>
    </row>
    <row r="628" spans="25:37" ht="12.75" customHeight="1" x14ac:dyDescent="0.25">
      <c r="Y628" s="223"/>
      <c r="Z628" s="223"/>
      <c r="AA628" s="223"/>
      <c r="AB628" s="223"/>
      <c r="AC628" s="223"/>
      <c r="AD628" s="223"/>
      <c r="AE628" s="223"/>
      <c r="AF628" s="223"/>
      <c r="AG628" s="223"/>
      <c r="AH628" s="223"/>
      <c r="AI628" s="223"/>
      <c r="AJ628" s="223"/>
      <c r="AK628" s="223"/>
    </row>
    <row r="629" spans="25:37" ht="12.75" customHeight="1" x14ac:dyDescent="0.25">
      <c r="Y629" s="223"/>
      <c r="Z629" s="223"/>
      <c r="AA629" s="223"/>
      <c r="AB629" s="223"/>
      <c r="AC629" s="223"/>
      <c r="AD629" s="223"/>
      <c r="AE629" s="223"/>
      <c r="AF629" s="223"/>
      <c r="AG629" s="223"/>
      <c r="AH629" s="223"/>
      <c r="AI629" s="223"/>
      <c r="AJ629" s="223"/>
      <c r="AK629" s="223"/>
    </row>
    <row r="630" spans="25:37" ht="12.75" customHeight="1" x14ac:dyDescent="0.25">
      <c r="Y630" s="223"/>
      <c r="Z630" s="223"/>
      <c r="AA630" s="223"/>
      <c r="AB630" s="223"/>
      <c r="AC630" s="223"/>
      <c r="AD630" s="223"/>
      <c r="AE630" s="223"/>
      <c r="AF630" s="223"/>
      <c r="AG630" s="223"/>
      <c r="AH630" s="223"/>
      <c r="AI630" s="223"/>
      <c r="AJ630" s="223"/>
      <c r="AK630" s="223"/>
    </row>
    <row r="631" spans="25:37" ht="12.75" customHeight="1" x14ac:dyDescent="0.25">
      <c r="Y631" s="223"/>
      <c r="Z631" s="223"/>
      <c r="AA631" s="223"/>
      <c r="AB631" s="223"/>
      <c r="AC631" s="223"/>
      <c r="AD631" s="223"/>
      <c r="AE631" s="223"/>
      <c r="AF631" s="223"/>
      <c r="AG631" s="223"/>
      <c r="AH631" s="223"/>
      <c r="AI631" s="223"/>
      <c r="AJ631" s="223"/>
      <c r="AK631" s="223"/>
    </row>
    <row r="632" spans="25:37" ht="12.75" customHeight="1" x14ac:dyDescent="0.25">
      <c r="Y632" s="223"/>
      <c r="Z632" s="223"/>
      <c r="AA632" s="223"/>
      <c r="AB632" s="223"/>
      <c r="AC632" s="223"/>
      <c r="AD632" s="223"/>
      <c r="AE632" s="223"/>
      <c r="AF632" s="223"/>
      <c r="AG632" s="223"/>
      <c r="AH632" s="223"/>
      <c r="AI632" s="223"/>
      <c r="AJ632" s="223"/>
      <c r="AK632" s="223"/>
    </row>
    <row r="633" spans="25:37" ht="12.75" customHeight="1" x14ac:dyDescent="0.25">
      <c r="Y633" s="223"/>
      <c r="Z633" s="223"/>
      <c r="AA633" s="223"/>
      <c r="AB633" s="223"/>
      <c r="AC633" s="223"/>
      <c r="AD633" s="223"/>
      <c r="AE633" s="223"/>
      <c r="AF633" s="223"/>
      <c r="AG633" s="223"/>
      <c r="AH633" s="223"/>
      <c r="AI633" s="223"/>
      <c r="AJ633" s="223"/>
      <c r="AK633" s="223"/>
    </row>
    <row r="634" spans="25:37" ht="12.75" customHeight="1" x14ac:dyDescent="0.25">
      <c r="Y634" s="223"/>
      <c r="Z634" s="223"/>
      <c r="AA634" s="223"/>
      <c r="AB634" s="223"/>
      <c r="AC634" s="223"/>
      <c r="AD634" s="223"/>
      <c r="AE634" s="223"/>
      <c r="AF634" s="223"/>
      <c r="AG634" s="223"/>
      <c r="AH634" s="223"/>
      <c r="AI634" s="223"/>
      <c r="AJ634" s="223"/>
      <c r="AK634" s="223"/>
    </row>
    <row r="635" spans="25:37" ht="12.75" customHeight="1" x14ac:dyDescent="0.25">
      <c r="Y635" s="223"/>
      <c r="Z635" s="223"/>
      <c r="AA635" s="223"/>
      <c r="AB635" s="223"/>
      <c r="AC635" s="223"/>
      <c r="AD635" s="223"/>
      <c r="AE635" s="223"/>
      <c r="AF635" s="223"/>
      <c r="AG635" s="223"/>
      <c r="AH635" s="223"/>
      <c r="AI635" s="223"/>
      <c r="AJ635" s="223"/>
      <c r="AK635" s="223"/>
    </row>
    <row r="636" spans="25:37" ht="12.75" customHeight="1" x14ac:dyDescent="0.25"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</row>
    <row r="637" spans="25:37" ht="12.75" customHeight="1" x14ac:dyDescent="0.25">
      <c r="Y637" s="223"/>
      <c r="Z637" s="223"/>
      <c r="AA637" s="223"/>
      <c r="AB637" s="223"/>
      <c r="AC637" s="223"/>
      <c r="AD637" s="223"/>
      <c r="AE637" s="223"/>
      <c r="AF637" s="223"/>
      <c r="AG637" s="223"/>
      <c r="AH637" s="223"/>
      <c r="AI637" s="223"/>
      <c r="AJ637" s="223"/>
      <c r="AK637" s="223"/>
    </row>
    <row r="638" spans="25:37" ht="12.75" customHeight="1" x14ac:dyDescent="0.25">
      <c r="Y638" s="223"/>
      <c r="Z638" s="223"/>
      <c r="AA638" s="223"/>
      <c r="AB638" s="223"/>
      <c r="AC638" s="223"/>
      <c r="AD638" s="223"/>
      <c r="AE638" s="223"/>
      <c r="AF638" s="223"/>
      <c r="AG638" s="223"/>
      <c r="AH638" s="223"/>
      <c r="AI638" s="223"/>
      <c r="AJ638" s="223"/>
      <c r="AK638" s="223"/>
    </row>
    <row r="639" spans="25:37" ht="12.75" customHeight="1" x14ac:dyDescent="0.25">
      <c r="Y639" s="223"/>
      <c r="Z639" s="223"/>
      <c r="AA639" s="223"/>
      <c r="AB639" s="223"/>
      <c r="AC639" s="223"/>
      <c r="AD639" s="223"/>
      <c r="AE639" s="223"/>
      <c r="AF639" s="223"/>
      <c r="AG639" s="223"/>
      <c r="AH639" s="223"/>
      <c r="AI639" s="223"/>
      <c r="AJ639" s="223"/>
      <c r="AK639" s="223"/>
    </row>
    <row r="640" spans="25:37" ht="12.75" customHeight="1" x14ac:dyDescent="0.25">
      <c r="Y640" s="223"/>
      <c r="Z640" s="223"/>
      <c r="AA640" s="223"/>
      <c r="AB640" s="223"/>
      <c r="AC640" s="223"/>
      <c r="AD640" s="223"/>
      <c r="AE640" s="223"/>
      <c r="AF640" s="223"/>
      <c r="AG640" s="223"/>
      <c r="AH640" s="223"/>
      <c r="AI640" s="223"/>
      <c r="AJ640" s="223"/>
      <c r="AK640" s="223"/>
    </row>
    <row r="641" spans="25:37" ht="12.75" customHeight="1" x14ac:dyDescent="0.25">
      <c r="Y641" s="223"/>
      <c r="Z641" s="223"/>
      <c r="AA641" s="223"/>
      <c r="AB641" s="223"/>
      <c r="AC641" s="223"/>
      <c r="AD641" s="223"/>
      <c r="AE641" s="223"/>
      <c r="AF641" s="223"/>
      <c r="AG641" s="223"/>
      <c r="AH641" s="223"/>
      <c r="AI641" s="223"/>
      <c r="AJ641" s="223"/>
      <c r="AK641" s="223"/>
    </row>
    <row r="642" spans="25:37" ht="12.75" customHeight="1" x14ac:dyDescent="0.25">
      <c r="Y642" s="223"/>
      <c r="Z642" s="223"/>
      <c r="AA642" s="223"/>
      <c r="AB642" s="223"/>
      <c r="AC642" s="223"/>
      <c r="AD642" s="223"/>
      <c r="AE642" s="223"/>
      <c r="AF642" s="223"/>
      <c r="AG642" s="223"/>
      <c r="AH642" s="223"/>
      <c r="AI642" s="223"/>
      <c r="AJ642" s="223"/>
      <c r="AK642" s="223"/>
    </row>
    <row r="643" spans="25:37" ht="12.75" customHeight="1" x14ac:dyDescent="0.25">
      <c r="Y643" s="223"/>
      <c r="Z643" s="223"/>
      <c r="AA643" s="223"/>
      <c r="AB643" s="223"/>
      <c r="AC643" s="223"/>
      <c r="AD643" s="223"/>
      <c r="AE643" s="223"/>
      <c r="AF643" s="223"/>
      <c r="AG643" s="223"/>
      <c r="AH643" s="223"/>
      <c r="AI643" s="223"/>
      <c r="AJ643" s="223"/>
      <c r="AK643" s="223"/>
    </row>
    <row r="644" spans="25:37" ht="12.75" customHeight="1" x14ac:dyDescent="0.25">
      <c r="Y644" s="223"/>
      <c r="Z644" s="223"/>
      <c r="AA644" s="223"/>
      <c r="AB644" s="223"/>
      <c r="AC644" s="223"/>
      <c r="AD644" s="223"/>
      <c r="AE644" s="223"/>
      <c r="AF644" s="223"/>
      <c r="AG644" s="223"/>
      <c r="AH644" s="223"/>
      <c r="AI644" s="223"/>
      <c r="AJ644" s="223"/>
      <c r="AK644" s="223"/>
    </row>
    <row r="645" spans="25:37" ht="12.75" customHeight="1" x14ac:dyDescent="0.25">
      <c r="Y645" s="223"/>
      <c r="Z645" s="223"/>
      <c r="AA645" s="223"/>
      <c r="AB645" s="223"/>
      <c r="AC645" s="223"/>
      <c r="AD645" s="223"/>
      <c r="AE645" s="223"/>
      <c r="AF645" s="223"/>
      <c r="AG645" s="223"/>
      <c r="AH645" s="223"/>
      <c r="AI645" s="223"/>
      <c r="AJ645" s="223"/>
      <c r="AK645" s="223"/>
    </row>
    <row r="646" spans="25:37" ht="12.75" customHeight="1" x14ac:dyDescent="0.25">
      <c r="Y646" s="223"/>
      <c r="Z646" s="223"/>
      <c r="AA646" s="223"/>
      <c r="AB646" s="223"/>
      <c r="AC646" s="223"/>
      <c r="AD646" s="223"/>
      <c r="AE646" s="223"/>
      <c r="AF646" s="223"/>
      <c r="AG646" s="223"/>
      <c r="AH646" s="223"/>
      <c r="AI646" s="223"/>
      <c r="AJ646" s="223"/>
      <c r="AK646" s="223"/>
    </row>
    <row r="647" spans="25:37" ht="12.75" customHeight="1" x14ac:dyDescent="0.25">
      <c r="Y647" s="223"/>
      <c r="Z647" s="223"/>
      <c r="AA647" s="223"/>
      <c r="AB647" s="223"/>
      <c r="AC647" s="223"/>
      <c r="AD647" s="223"/>
      <c r="AE647" s="223"/>
      <c r="AF647" s="223"/>
      <c r="AG647" s="223"/>
      <c r="AH647" s="223"/>
      <c r="AI647" s="223"/>
      <c r="AJ647" s="223"/>
      <c r="AK647" s="223"/>
    </row>
    <row r="648" spans="25:37" ht="12.75" customHeight="1" x14ac:dyDescent="0.25"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</row>
    <row r="649" spans="25:37" ht="12.75" customHeight="1" x14ac:dyDescent="0.25"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</row>
    <row r="650" spans="25:37" ht="12.75" customHeight="1" x14ac:dyDescent="0.25"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</row>
    <row r="651" spans="25:37" ht="12.75" customHeight="1" x14ac:dyDescent="0.25"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</row>
    <row r="652" spans="25:37" ht="12.75" customHeight="1" x14ac:dyDescent="0.25">
      <c r="Y652" s="223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3"/>
      <c r="AJ652" s="223"/>
      <c r="AK652" s="223"/>
    </row>
    <row r="653" spans="25:37" ht="12.75" customHeight="1" x14ac:dyDescent="0.25">
      <c r="Y653" s="223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3"/>
      <c r="AJ653" s="223"/>
      <c r="AK653" s="223"/>
    </row>
    <row r="654" spans="25:37" ht="12.75" customHeight="1" x14ac:dyDescent="0.25">
      <c r="Y654" s="223"/>
      <c r="Z654" s="223"/>
      <c r="AA654" s="223"/>
      <c r="AB654" s="223"/>
      <c r="AC654" s="223"/>
      <c r="AD654" s="223"/>
      <c r="AE654" s="223"/>
      <c r="AF654" s="223"/>
      <c r="AG654" s="223"/>
      <c r="AH654" s="223"/>
      <c r="AI654" s="223"/>
      <c r="AJ654" s="223"/>
      <c r="AK654" s="223"/>
    </row>
    <row r="655" spans="25:37" ht="12.75" customHeight="1" x14ac:dyDescent="0.25">
      <c r="Y655" s="223"/>
      <c r="Z655" s="223"/>
      <c r="AA655" s="223"/>
      <c r="AB655" s="223"/>
      <c r="AC655" s="223"/>
      <c r="AD655" s="223"/>
      <c r="AE655" s="223"/>
      <c r="AF655" s="223"/>
      <c r="AG655" s="223"/>
      <c r="AH655" s="223"/>
      <c r="AI655" s="223"/>
      <c r="AJ655" s="223"/>
      <c r="AK655" s="223"/>
    </row>
    <row r="656" spans="25:37" ht="12.75" customHeight="1" x14ac:dyDescent="0.25">
      <c r="Y656" s="223"/>
      <c r="Z656" s="223"/>
      <c r="AA656" s="223"/>
      <c r="AB656" s="223"/>
      <c r="AC656" s="223"/>
      <c r="AD656" s="223"/>
      <c r="AE656" s="223"/>
      <c r="AF656" s="223"/>
      <c r="AG656" s="223"/>
      <c r="AH656" s="223"/>
      <c r="AI656" s="223"/>
      <c r="AJ656" s="223"/>
      <c r="AK656" s="223"/>
    </row>
    <row r="657" spans="25:37" ht="12.75" customHeight="1" x14ac:dyDescent="0.25">
      <c r="Y657" s="223"/>
      <c r="Z657" s="223"/>
      <c r="AA657" s="223"/>
      <c r="AB657" s="223"/>
      <c r="AC657" s="223"/>
      <c r="AD657" s="223"/>
      <c r="AE657" s="223"/>
      <c r="AF657" s="223"/>
      <c r="AG657" s="223"/>
      <c r="AH657" s="223"/>
      <c r="AI657" s="223"/>
      <c r="AJ657" s="223"/>
      <c r="AK657" s="223"/>
    </row>
    <row r="658" spans="25:37" ht="12.75" customHeight="1" x14ac:dyDescent="0.25">
      <c r="Y658" s="223"/>
      <c r="Z658" s="223"/>
      <c r="AA658" s="223"/>
      <c r="AB658" s="223"/>
      <c r="AC658" s="223"/>
      <c r="AD658" s="223"/>
      <c r="AE658" s="223"/>
      <c r="AF658" s="223"/>
      <c r="AG658" s="223"/>
      <c r="AH658" s="223"/>
      <c r="AI658" s="223"/>
      <c r="AJ658" s="223"/>
      <c r="AK658" s="223"/>
    </row>
    <row r="659" spans="25:37" ht="12.75" customHeight="1" x14ac:dyDescent="0.25">
      <c r="Y659" s="223"/>
      <c r="Z659" s="223"/>
      <c r="AA659" s="223"/>
      <c r="AB659" s="223"/>
      <c r="AC659" s="223"/>
      <c r="AD659" s="223"/>
      <c r="AE659" s="223"/>
      <c r="AF659" s="223"/>
      <c r="AG659" s="223"/>
      <c r="AH659" s="223"/>
      <c r="AI659" s="223"/>
      <c r="AJ659" s="223"/>
      <c r="AK659" s="223"/>
    </row>
    <row r="660" spans="25:37" ht="12.75" customHeight="1" x14ac:dyDescent="0.25">
      <c r="Y660" s="223"/>
      <c r="Z660" s="223"/>
      <c r="AA660" s="223"/>
      <c r="AB660" s="223"/>
      <c r="AC660" s="223"/>
      <c r="AD660" s="223"/>
      <c r="AE660" s="223"/>
      <c r="AF660" s="223"/>
      <c r="AG660" s="223"/>
      <c r="AH660" s="223"/>
      <c r="AI660" s="223"/>
      <c r="AJ660" s="223"/>
      <c r="AK660" s="223"/>
    </row>
    <row r="661" spans="25:37" ht="12.75" customHeight="1" x14ac:dyDescent="0.25">
      <c r="Y661" s="223"/>
      <c r="Z661" s="223"/>
      <c r="AA661" s="223"/>
      <c r="AB661" s="223"/>
      <c r="AC661" s="223"/>
      <c r="AD661" s="223"/>
      <c r="AE661" s="223"/>
      <c r="AF661" s="223"/>
      <c r="AG661" s="223"/>
      <c r="AH661" s="223"/>
      <c r="AI661" s="223"/>
      <c r="AJ661" s="223"/>
      <c r="AK661" s="223"/>
    </row>
    <row r="662" spans="25:37" ht="12.75" customHeight="1" x14ac:dyDescent="0.25">
      <c r="Y662" s="223"/>
      <c r="Z662" s="223"/>
      <c r="AA662" s="223"/>
      <c r="AB662" s="223"/>
      <c r="AC662" s="223"/>
      <c r="AD662" s="223"/>
      <c r="AE662" s="223"/>
      <c r="AF662" s="223"/>
      <c r="AG662" s="223"/>
      <c r="AH662" s="223"/>
      <c r="AI662" s="223"/>
      <c r="AJ662" s="223"/>
      <c r="AK662" s="223"/>
    </row>
    <row r="663" spans="25:37" ht="12.75" customHeight="1" x14ac:dyDescent="0.25">
      <c r="Y663" s="223"/>
      <c r="Z663" s="223"/>
      <c r="AA663" s="223"/>
      <c r="AB663" s="223"/>
      <c r="AC663" s="223"/>
      <c r="AD663" s="223"/>
      <c r="AE663" s="223"/>
      <c r="AF663" s="223"/>
      <c r="AG663" s="223"/>
      <c r="AH663" s="223"/>
      <c r="AI663" s="223"/>
      <c r="AJ663" s="223"/>
      <c r="AK663" s="223"/>
    </row>
    <row r="664" spans="25:37" ht="12.75" customHeight="1" x14ac:dyDescent="0.25">
      <c r="Y664" s="223"/>
      <c r="Z664" s="223"/>
      <c r="AA664" s="223"/>
      <c r="AB664" s="223"/>
      <c r="AC664" s="223"/>
      <c r="AD664" s="223"/>
      <c r="AE664" s="223"/>
      <c r="AF664" s="223"/>
      <c r="AG664" s="223"/>
      <c r="AH664" s="223"/>
      <c r="AI664" s="223"/>
      <c r="AJ664" s="223"/>
      <c r="AK664" s="223"/>
    </row>
    <row r="665" spans="25:37" ht="12.75" customHeight="1" x14ac:dyDescent="0.25">
      <c r="Y665" s="223"/>
      <c r="Z665" s="223"/>
      <c r="AA665" s="223"/>
      <c r="AB665" s="223"/>
      <c r="AC665" s="223"/>
      <c r="AD665" s="223"/>
      <c r="AE665" s="223"/>
      <c r="AF665" s="223"/>
      <c r="AG665" s="223"/>
      <c r="AH665" s="223"/>
      <c r="AI665" s="223"/>
      <c r="AJ665" s="223"/>
      <c r="AK665" s="223"/>
    </row>
    <row r="666" spans="25:37" ht="12.75" customHeight="1" x14ac:dyDescent="0.25">
      <c r="Y666" s="223"/>
      <c r="Z666" s="223"/>
      <c r="AA666" s="223"/>
      <c r="AB666" s="223"/>
      <c r="AC666" s="223"/>
      <c r="AD666" s="223"/>
      <c r="AE666" s="223"/>
      <c r="AF666" s="223"/>
      <c r="AG666" s="223"/>
      <c r="AH666" s="223"/>
      <c r="AI666" s="223"/>
      <c r="AJ666" s="223"/>
      <c r="AK666" s="223"/>
    </row>
    <row r="667" spans="25:37" ht="12.75" customHeight="1" x14ac:dyDescent="0.25">
      <c r="Y667" s="223"/>
      <c r="Z667" s="223"/>
      <c r="AA667" s="223"/>
      <c r="AB667" s="223"/>
      <c r="AC667" s="223"/>
      <c r="AD667" s="223"/>
      <c r="AE667" s="223"/>
      <c r="AF667" s="223"/>
      <c r="AG667" s="223"/>
      <c r="AH667" s="223"/>
      <c r="AI667" s="223"/>
      <c r="AJ667" s="223"/>
      <c r="AK667" s="223"/>
    </row>
    <row r="668" spans="25:37" ht="12.75" customHeight="1" x14ac:dyDescent="0.25">
      <c r="Y668" s="223"/>
      <c r="Z668" s="223"/>
      <c r="AA668" s="223"/>
      <c r="AB668" s="223"/>
      <c r="AC668" s="223"/>
      <c r="AD668" s="223"/>
      <c r="AE668" s="223"/>
      <c r="AF668" s="223"/>
      <c r="AG668" s="223"/>
      <c r="AH668" s="223"/>
      <c r="AI668" s="223"/>
      <c r="AJ668" s="223"/>
      <c r="AK668" s="223"/>
    </row>
    <row r="669" spans="25:37" ht="12.75" customHeight="1" x14ac:dyDescent="0.25">
      <c r="Y669" s="223"/>
      <c r="Z669" s="223"/>
      <c r="AA669" s="223"/>
      <c r="AB669" s="223"/>
      <c r="AC669" s="223"/>
      <c r="AD669" s="223"/>
      <c r="AE669" s="223"/>
      <c r="AF669" s="223"/>
      <c r="AG669" s="223"/>
      <c r="AH669" s="223"/>
      <c r="AI669" s="223"/>
      <c r="AJ669" s="223"/>
      <c r="AK669" s="223"/>
    </row>
    <row r="670" spans="25:37" ht="12.75" customHeight="1" x14ac:dyDescent="0.25">
      <c r="Y670" s="223"/>
      <c r="Z670" s="223"/>
      <c r="AA670" s="223"/>
      <c r="AB670" s="223"/>
      <c r="AC670" s="223"/>
      <c r="AD670" s="223"/>
      <c r="AE670" s="223"/>
      <c r="AF670" s="223"/>
      <c r="AG670" s="223"/>
      <c r="AH670" s="223"/>
      <c r="AI670" s="223"/>
      <c r="AJ670" s="223"/>
      <c r="AK670" s="223"/>
    </row>
    <row r="671" spans="25:37" ht="12.75" customHeight="1" x14ac:dyDescent="0.25">
      <c r="Y671" s="223"/>
      <c r="Z671" s="223"/>
      <c r="AA671" s="223"/>
      <c r="AB671" s="223"/>
      <c r="AC671" s="223"/>
      <c r="AD671" s="223"/>
      <c r="AE671" s="223"/>
      <c r="AF671" s="223"/>
      <c r="AG671" s="223"/>
      <c r="AH671" s="223"/>
      <c r="AI671" s="223"/>
      <c r="AJ671" s="223"/>
      <c r="AK671" s="223"/>
    </row>
    <row r="672" spans="25:37" ht="12.75" customHeight="1" x14ac:dyDescent="0.25">
      <c r="Y672" s="223"/>
      <c r="Z672" s="223"/>
      <c r="AA672" s="223"/>
      <c r="AB672" s="223"/>
      <c r="AC672" s="223"/>
      <c r="AD672" s="223"/>
      <c r="AE672" s="223"/>
      <c r="AF672" s="223"/>
      <c r="AG672" s="223"/>
      <c r="AH672" s="223"/>
      <c r="AI672" s="223"/>
      <c r="AJ672" s="223"/>
      <c r="AK672" s="223"/>
    </row>
    <row r="673" spans="25:37" ht="12.75" customHeight="1" x14ac:dyDescent="0.25">
      <c r="Y673" s="223"/>
      <c r="Z673" s="223"/>
      <c r="AA673" s="223"/>
      <c r="AB673" s="223"/>
      <c r="AC673" s="223"/>
      <c r="AD673" s="223"/>
      <c r="AE673" s="223"/>
      <c r="AF673" s="223"/>
      <c r="AG673" s="223"/>
      <c r="AH673" s="223"/>
      <c r="AI673" s="223"/>
      <c r="AJ673" s="223"/>
      <c r="AK673" s="223"/>
    </row>
    <row r="674" spans="25:37" ht="12.75" customHeight="1" x14ac:dyDescent="0.25">
      <c r="Y674" s="223"/>
      <c r="Z674" s="223"/>
      <c r="AA674" s="223"/>
      <c r="AB674" s="223"/>
      <c r="AC674" s="223"/>
      <c r="AD674" s="223"/>
      <c r="AE674" s="223"/>
      <c r="AF674" s="223"/>
      <c r="AG674" s="223"/>
      <c r="AH674" s="223"/>
      <c r="AI674" s="223"/>
      <c r="AJ674" s="223"/>
      <c r="AK674" s="223"/>
    </row>
    <row r="675" spans="25:37" ht="12.75" customHeight="1" x14ac:dyDescent="0.25">
      <c r="Y675" s="223"/>
      <c r="Z675" s="223"/>
      <c r="AA675" s="223"/>
      <c r="AB675" s="223"/>
      <c r="AC675" s="223"/>
      <c r="AD675" s="223"/>
      <c r="AE675" s="223"/>
      <c r="AF675" s="223"/>
      <c r="AG675" s="223"/>
      <c r="AH675" s="223"/>
      <c r="AI675" s="223"/>
      <c r="AJ675" s="223"/>
      <c r="AK675" s="223"/>
    </row>
    <row r="676" spans="25:37" ht="12.75" customHeight="1" x14ac:dyDescent="0.25">
      <c r="Y676" s="223"/>
      <c r="Z676" s="223"/>
      <c r="AA676" s="223"/>
      <c r="AB676" s="223"/>
      <c r="AC676" s="223"/>
      <c r="AD676" s="223"/>
      <c r="AE676" s="223"/>
      <c r="AF676" s="223"/>
      <c r="AG676" s="223"/>
      <c r="AH676" s="223"/>
      <c r="AI676" s="223"/>
      <c r="AJ676" s="223"/>
      <c r="AK676" s="223"/>
    </row>
    <row r="677" spans="25:37" ht="12.75" customHeight="1" x14ac:dyDescent="0.25">
      <c r="Y677" s="223"/>
      <c r="Z677" s="223"/>
      <c r="AA677" s="223"/>
      <c r="AB677" s="223"/>
      <c r="AC677" s="223"/>
      <c r="AD677" s="223"/>
      <c r="AE677" s="223"/>
      <c r="AF677" s="223"/>
      <c r="AG677" s="223"/>
      <c r="AH677" s="223"/>
      <c r="AI677" s="223"/>
      <c r="AJ677" s="223"/>
      <c r="AK677" s="223"/>
    </row>
    <row r="678" spans="25:37" ht="12.75" customHeight="1" x14ac:dyDescent="0.25">
      <c r="Y678" s="223"/>
      <c r="Z678" s="223"/>
      <c r="AA678" s="223"/>
      <c r="AB678" s="223"/>
      <c r="AC678" s="223"/>
      <c r="AD678" s="223"/>
      <c r="AE678" s="223"/>
      <c r="AF678" s="223"/>
      <c r="AG678" s="223"/>
      <c r="AH678" s="223"/>
      <c r="AI678" s="223"/>
      <c r="AJ678" s="223"/>
      <c r="AK678" s="223"/>
    </row>
    <row r="679" spans="25:37" ht="12.75" customHeight="1" x14ac:dyDescent="0.25"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</row>
    <row r="680" spans="25:37" ht="12.75" customHeight="1" x14ac:dyDescent="0.25"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</row>
    <row r="681" spans="25:37" ht="12.75" customHeight="1" x14ac:dyDescent="0.25">
      <c r="Y681" s="223"/>
      <c r="Z681" s="223"/>
      <c r="AA681" s="223"/>
      <c r="AB681" s="223"/>
      <c r="AC681" s="223"/>
      <c r="AD681" s="223"/>
      <c r="AE681" s="223"/>
      <c r="AF681" s="223"/>
      <c r="AG681" s="223"/>
      <c r="AH681" s="223"/>
      <c r="AI681" s="223"/>
      <c r="AJ681" s="223"/>
      <c r="AK681" s="223"/>
    </row>
    <row r="682" spans="25:37" ht="12.75" customHeight="1" x14ac:dyDescent="0.25">
      <c r="Y682" s="223"/>
      <c r="Z682" s="223"/>
      <c r="AA682" s="223"/>
      <c r="AB682" s="223"/>
      <c r="AC682" s="223"/>
      <c r="AD682" s="223"/>
      <c r="AE682" s="223"/>
      <c r="AF682" s="223"/>
      <c r="AG682" s="223"/>
      <c r="AH682" s="223"/>
      <c r="AI682" s="223"/>
      <c r="AJ682" s="223"/>
      <c r="AK682" s="223"/>
    </row>
    <row r="683" spans="25:37" ht="12.75" customHeight="1" x14ac:dyDescent="0.25">
      <c r="Y683" s="223"/>
      <c r="Z683" s="223"/>
      <c r="AA683" s="223"/>
      <c r="AB683" s="223"/>
      <c r="AC683" s="223"/>
      <c r="AD683" s="223"/>
      <c r="AE683" s="223"/>
      <c r="AF683" s="223"/>
      <c r="AG683" s="223"/>
      <c r="AH683" s="223"/>
      <c r="AI683" s="223"/>
      <c r="AJ683" s="223"/>
      <c r="AK683" s="223"/>
    </row>
    <row r="684" spans="25:37" ht="12.75" customHeight="1" x14ac:dyDescent="0.25">
      <c r="Y684" s="223"/>
      <c r="Z684" s="223"/>
      <c r="AA684" s="223"/>
      <c r="AB684" s="223"/>
      <c r="AC684" s="223"/>
      <c r="AD684" s="223"/>
      <c r="AE684" s="223"/>
      <c r="AF684" s="223"/>
      <c r="AG684" s="223"/>
      <c r="AH684" s="223"/>
      <c r="AI684" s="223"/>
      <c r="AJ684" s="223"/>
      <c r="AK684" s="223"/>
    </row>
    <row r="685" spans="25:37" ht="12.75" customHeight="1" x14ac:dyDescent="0.25">
      <c r="Y685" s="223"/>
      <c r="Z685" s="223"/>
      <c r="AA685" s="223"/>
      <c r="AB685" s="223"/>
      <c r="AC685" s="223"/>
      <c r="AD685" s="223"/>
      <c r="AE685" s="223"/>
      <c r="AF685" s="223"/>
      <c r="AG685" s="223"/>
      <c r="AH685" s="223"/>
      <c r="AI685" s="223"/>
      <c r="AJ685" s="223"/>
      <c r="AK685" s="223"/>
    </row>
    <row r="686" spans="25:37" ht="12.75" customHeight="1" x14ac:dyDescent="0.25">
      <c r="Y686" s="223"/>
      <c r="Z686" s="223"/>
      <c r="AA686" s="223"/>
      <c r="AB686" s="223"/>
      <c r="AC686" s="223"/>
      <c r="AD686" s="223"/>
      <c r="AE686" s="223"/>
      <c r="AF686" s="223"/>
      <c r="AG686" s="223"/>
      <c r="AH686" s="223"/>
      <c r="AI686" s="223"/>
      <c r="AJ686" s="223"/>
      <c r="AK686" s="223"/>
    </row>
    <row r="687" spans="25:37" ht="12.75" customHeight="1" x14ac:dyDescent="0.25">
      <c r="Y687" s="223"/>
      <c r="Z687" s="223"/>
      <c r="AA687" s="223"/>
      <c r="AB687" s="223"/>
      <c r="AC687" s="223"/>
      <c r="AD687" s="223"/>
      <c r="AE687" s="223"/>
      <c r="AF687" s="223"/>
      <c r="AG687" s="223"/>
      <c r="AH687" s="223"/>
      <c r="AI687" s="223"/>
      <c r="AJ687" s="223"/>
      <c r="AK687" s="223"/>
    </row>
    <row r="688" spans="25:37" ht="12.75" customHeight="1" x14ac:dyDescent="0.25">
      <c r="Y688" s="223"/>
      <c r="Z688" s="223"/>
      <c r="AA688" s="223"/>
      <c r="AB688" s="223"/>
      <c r="AC688" s="223"/>
      <c r="AD688" s="223"/>
      <c r="AE688" s="223"/>
      <c r="AF688" s="223"/>
      <c r="AG688" s="223"/>
      <c r="AH688" s="223"/>
      <c r="AI688" s="223"/>
      <c r="AJ688" s="223"/>
      <c r="AK688" s="223"/>
    </row>
    <row r="689" spans="25:37" ht="12.75" customHeight="1" x14ac:dyDescent="0.25">
      <c r="Y689" s="223"/>
      <c r="Z689" s="223"/>
      <c r="AA689" s="223"/>
      <c r="AB689" s="223"/>
      <c r="AC689" s="223"/>
      <c r="AD689" s="223"/>
      <c r="AE689" s="223"/>
      <c r="AF689" s="223"/>
      <c r="AG689" s="223"/>
      <c r="AH689" s="223"/>
      <c r="AI689" s="223"/>
      <c r="AJ689" s="223"/>
      <c r="AK689" s="223"/>
    </row>
    <row r="690" spans="25:37" ht="12.75" customHeight="1" x14ac:dyDescent="0.25">
      <c r="Y690" s="223"/>
      <c r="Z690" s="223"/>
      <c r="AA690" s="223"/>
      <c r="AB690" s="223"/>
      <c r="AC690" s="223"/>
      <c r="AD690" s="223"/>
      <c r="AE690" s="223"/>
      <c r="AF690" s="223"/>
      <c r="AG690" s="223"/>
      <c r="AH690" s="223"/>
      <c r="AI690" s="223"/>
      <c r="AJ690" s="223"/>
      <c r="AK690" s="223"/>
    </row>
    <row r="691" spans="25:37" ht="12.75" customHeight="1" x14ac:dyDescent="0.25">
      <c r="Y691" s="223"/>
      <c r="Z691" s="223"/>
      <c r="AA691" s="223"/>
      <c r="AB691" s="223"/>
      <c r="AC691" s="223"/>
      <c r="AD691" s="223"/>
      <c r="AE691" s="223"/>
      <c r="AF691" s="223"/>
      <c r="AG691" s="223"/>
      <c r="AH691" s="223"/>
      <c r="AI691" s="223"/>
      <c r="AJ691" s="223"/>
      <c r="AK691" s="223"/>
    </row>
    <row r="692" spans="25:37" ht="12.75" customHeight="1" x14ac:dyDescent="0.25">
      <c r="Y692" s="223"/>
      <c r="Z692" s="223"/>
      <c r="AA692" s="223"/>
      <c r="AB692" s="223"/>
      <c r="AC692" s="223"/>
      <c r="AD692" s="223"/>
      <c r="AE692" s="223"/>
      <c r="AF692" s="223"/>
      <c r="AG692" s="223"/>
      <c r="AH692" s="223"/>
      <c r="AI692" s="223"/>
      <c r="AJ692" s="223"/>
      <c r="AK692" s="223"/>
    </row>
    <row r="693" spans="25:37" ht="12.75" customHeight="1" x14ac:dyDescent="0.25">
      <c r="Y693" s="223"/>
      <c r="Z693" s="223"/>
      <c r="AA693" s="223"/>
      <c r="AB693" s="223"/>
      <c r="AC693" s="223"/>
      <c r="AD693" s="223"/>
      <c r="AE693" s="223"/>
      <c r="AF693" s="223"/>
      <c r="AG693" s="223"/>
      <c r="AH693" s="223"/>
      <c r="AI693" s="223"/>
      <c r="AJ693" s="223"/>
      <c r="AK693" s="223"/>
    </row>
    <row r="694" spans="25:37" ht="12.75" customHeight="1" x14ac:dyDescent="0.25">
      <c r="Y694" s="223"/>
      <c r="Z694" s="223"/>
      <c r="AA694" s="223"/>
      <c r="AB694" s="223"/>
      <c r="AC694" s="223"/>
      <c r="AD694" s="223"/>
      <c r="AE694" s="223"/>
      <c r="AF694" s="223"/>
      <c r="AG694" s="223"/>
      <c r="AH694" s="223"/>
      <c r="AI694" s="223"/>
      <c r="AJ694" s="223"/>
      <c r="AK694" s="223"/>
    </row>
    <row r="695" spans="25:37" ht="12.75" customHeight="1" x14ac:dyDescent="0.25"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</row>
    <row r="696" spans="25:37" ht="12.75" customHeight="1" x14ac:dyDescent="0.25"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</row>
    <row r="697" spans="25:37" ht="12.75" customHeight="1" x14ac:dyDescent="0.25">
      <c r="Y697" s="223"/>
      <c r="Z697" s="223"/>
      <c r="AA697" s="223"/>
      <c r="AB697" s="223"/>
      <c r="AC697" s="223"/>
      <c r="AD697" s="223"/>
      <c r="AE697" s="223"/>
      <c r="AF697" s="223"/>
      <c r="AG697" s="223"/>
      <c r="AH697" s="223"/>
      <c r="AI697" s="223"/>
      <c r="AJ697" s="223"/>
      <c r="AK697" s="223"/>
    </row>
    <row r="698" spans="25:37" ht="12.75" customHeight="1" x14ac:dyDescent="0.25">
      <c r="Y698" s="223"/>
      <c r="Z698" s="223"/>
      <c r="AA698" s="223"/>
      <c r="AB698" s="223"/>
      <c r="AC698" s="223"/>
      <c r="AD698" s="223"/>
      <c r="AE698" s="223"/>
      <c r="AF698" s="223"/>
      <c r="AG698" s="223"/>
      <c r="AH698" s="223"/>
      <c r="AI698" s="223"/>
      <c r="AJ698" s="223"/>
      <c r="AK698" s="223"/>
    </row>
    <row r="699" spans="25:37" ht="12.75" customHeight="1" x14ac:dyDescent="0.25">
      <c r="Y699" s="223"/>
      <c r="Z699" s="223"/>
      <c r="AA699" s="223"/>
      <c r="AB699" s="223"/>
      <c r="AC699" s="223"/>
      <c r="AD699" s="223"/>
      <c r="AE699" s="223"/>
      <c r="AF699" s="223"/>
      <c r="AG699" s="223"/>
      <c r="AH699" s="223"/>
      <c r="AI699" s="223"/>
      <c r="AJ699" s="223"/>
      <c r="AK699" s="223"/>
    </row>
    <row r="700" spans="25:37" ht="12.75" customHeight="1" x14ac:dyDescent="0.25">
      <c r="Y700" s="223"/>
      <c r="Z700" s="223"/>
      <c r="AA700" s="223"/>
      <c r="AB700" s="223"/>
      <c r="AC700" s="223"/>
      <c r="AD700" s="223"/>
      <c r="AE700" s="223"/>
      <c r="AF700" s="223"/>
      <c r="AG700" s="223"/>
      <c r="AH700" s="223"/>
      <c r="AI700" s="223"/>
      <c r="AJ700" s="223"/>
      <c r="AK700" s="223"/>
    </row>
    <row r="701" spans="25:37" ht="12.75" customHeight="1" x14ac:dyDescent="0.25">
      <c r="Y701" s="223"/>
      <c r="Z701" s="223"/>
      <c r="AA701" s="223"/>
      <c r="AB701" s="223"/>
      <c r="AC701" s="223"/>
      <c r="AD701" s="223"/>
      <c r="AE701" s="223"/>
      <c r="AF701" s="223"/>
      <c r="AG701" s="223"/>
      <c r="AH701" s="223"/>
      <c r="AI701" s="223"/>
      <c r="AJ701" s="223"/>
      <c r="AK701" s="223"/>
    </row>
    <row r="702" spans="25:37" ht="12.75" customHeight="1" x14ac:dyDescent="0.25">
      <c r="Y702" s="223"/>
      <c r="Z702" s="223"/>
      <c r="AA702" s="223"/>
      <c r="AB702" s="223"/>
      <c r="AC702" s="223"/>
      <c r="AD702" s="223"/>
      <c r="AE702" s="223"/>
      <c r="AF702" s="223"/>
      <c r="AG702" s="223"/>
      <c r="AH702" s="223"/>
      <c r="AI702" s="223"/>
      <c r="AJ702" s="223"/>
      <c r="AK702" s="223"/>
    </row>
    <row r="703" spans="25:37" ht="12.75" customHeight="1" x14ac:dyDescent="0.25">
      <c r="Y703" s="223"/>
      <c r="Z703" s="223"/>
      <c r="AA703" s="223"/>
      <c r="AB703" s="223"/>
      <c r="AC703" s="223"/>
      <c r="AD703" s="223"/>
      <c r="AE703" s="223"/>
      <c r="AF703" s="223"/>
      <c r="AG703" s="223"/>
      <c r="AH703" s="223"/>
      <c r="AI703" s="223"/>
      <c r="AJ703" s="223"/>
      <c r="AK703" s="223"/>
    </row>
    <row r="704" spans="25:37" ht="12.75" customHeight="1" x14ac:dyDescent="0.25">
      <c r="Y704" s="223"/>
      <c r="Z704" s="223"/>
      <c r="AA704" s="223"/>
      <c r="AB704" s="223"/>
      <c r="AC704" s="223"/>
      <c r="AD704" s="223"/>
      <c r="AE704" s="223"/>
      <c r="AF704" s="223"/>
      <c r="AG704" s="223"/>
      <c r="AH704" s="223"/>
      <c r="AI704" s="223"/>
      <c r="AJ704" s="223"/>
      <c r="AK704" s="223"/>
    </row>
    <row r="705" spans="25:37" ht="12.75" customHeight="1" x14ac:dyDescent="0.25">
      <c r="Y705" s="223"/>
      <c r="Z705" s="223"/>
      <c r="AA705" s="223"/>
      <c r="AB705" s="223"/>
      <c r="AC705" s="223"/>
      <c r="AD705" s="223"/>
      <c r="AE705" s="223"/>
      <c r="AF705" s="223"/>
      <c r="AG705" s="223"/>
      <c r="AH705" s="223"/>
      <c r="AI705" s="223"/>
      <c r="AJ705" s="223"/>
      <c r="AK705" s="223"/>
    </row>
    <row r="706" spans="25:37" ht="12.75" customHeight="1" x14ac:dyDescent="0.25">
      <c r="Y706" s="223"/>
      <c r="Z706" s="223"/>
      <c r="AA706" s="223"/>
      <c r="AB706" s="223"/>
      <c r="AC706" s="223"/>
      <c r="AD706" s="223"/>
      <c r="AE706" s="223"/>
      <c r="AF706" s="223"/>
      <c r="AG706" s="223"/>
      <c r="AH706" s="223"/>
      <c r="AI706" s="223"/>
      <c r="AJ706" s="223"/>
      <c r="AK706" s="223"/>
    </row>
    <row r="707" spans="25:37" ht="12.75" customHeight="1" x14ac:dyDescent="0.25">
      <c r="Y707" s="223"/>
      <c r="Z707" s="223"/>
      <c r="AA707" s="223"/>
      <c r="AB707" s="223"/>
      <c r="AC707" s="223"/>
      <c r="AD707" s="223"/>
      <c r="AE707" s="223"/>
      <c r="AF707" s="223"/>
      <c r="AG707" s="223"/>
      <c r="AH707" s="223"/>
      <c r="AI707" s="223"/>
      <c r="AJ707" s="223"/>
      <c r="AK707" s="223"/>
    </row>
    <row r="708" spans="25:37" ht="12.75" customHeight="1" x14ac:dyDescent="0.25">
      <c r="Y708" s="223"/>
      <c r="Z708" s="223"/>
      <c r="AA708" s="223"/>
      <c r="AB708" s="223"/>
      <c r="AC708" s="223"/>
      <c r="AD708" s="223"/>
      <c r="AE708" s="223"/>
      <c r="AF708" s="223"/>
      <c r="AG708" s="223"/>
      <c r="AH708" s="223"/>
      <c r="AI708" s="223"/>
      <c r="AJ708" s="223"/>
      <c r="AK708" s="223"/>
    </row>
    <row r="709" spans="25:37" ht="12.75" customHeight="1" x14ac:dyDescent="0.25">
      <c r="Y709" s="223"/>
      <c r="Z709" s="223"/>
      <c r="AA709" s="223"/>
      <c r="AB709" s="223"/>
      <c r="AC709" s="223"/>
      <c r="AD709" s="223"/>
      <c r="AE709" s="223"/>
      <c r="AF709" s="223"/>
      <c r="AG709" s="223"/>
      <c r="AH709" s="223"/>
      <c r="AI709" s="223"/>
      <c r="AJ709" s="223"/>
      <c r="AK709" s="223"/>
    </row>
    <row r="710" spans="25:37" ht="12.75" customHeight="1" x14ac:dyDescent="0.25"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</row>
    <row r="711" spans="25:37" ht="12.75" customHeight="1" x14ac:dyDescent="0.25">
      <c r="Y711" s="223"/>
      <c r="Z711" s="223"/>
      <c r="AA711" s="223"/>
      <c r="AB711" s="223"/>
      <c r="AC711" s="223"/>
      <c r="AD711" s="223"/>
      <c r="AE711" s="223"/>
      <c r="AF711" s="223"/>
      <c r="AG711" s="223"/>
      <c r="AH711" s="223"/>
      <c r="AI711" s="223"/>
      <c r="AJ711" s="223"/>
      <c r="AK711" s="223"/>
    </row>
    <row r="712" spans="25:37" ht="12.75" customHeight="1" x14ac:dyDescent="0.25">
      <c r="Y712" s="223"/>
      <c r="Z712" s="223"/>
      <c r="AA712" s="223"/>
      <c r="AB712" s="223"/>
      <c r="AC712" s="223"/>
      <c r="AD712" s="223"/>
      <c r="AE712" s="223"/>
      <c r="AF712" s="223"/>
      <c r="AG712" s="223"/>
      <c r="AH712" s="223"/>
      <c r="AI712" s="223"/>
      <c r="AJ712" s="223"/>
      <c r="AK712" s="223"/>
    </row>
    <row r="713" spans="25:37" ht="12.75" customHeight="1" x14ac:dyDescent="0.25">
      <c r="Y713" s="223"/>
      <c r="Z713" s="223"/>
      <c r="AA713" s="223"/>
      <c r="AB713" s="223"/>
      <c r="AC713" s="223"/>
      <c r="AD713" s="223"/>
      <c r="AE713" s="223"/>
      <c r="AF713" s="223"/>
      <c r="AG713" s="223"/>
      <c r="AH713" s="223"/>
      <c r="AI713" s="223"/>
      <c r="AJ713" s="223"/>
      <c r="AK713" s="223"/>
    </row>
    <row r="714" spans="25:37" ht="12.75" customHeight="1" x14ac:dyDescent="0.25">
      <c r="Y714" s="223"/>
      <c r="Z714" s="223"/>
      <c r="AA714" s="223"/>
      <c r="AB714" s="223"/>
      <c r="AC714" s="223"/>
      <c r="AD714" s="223"/>
      <c r="AE714" s="223"/>
      <c r="AF714" s="223"/>
      <c r="AG714" s="223"/>
      <c r="AH714" s="223"/>
      <c r="AI714" s="223"/>
      <c r="AJ714" s="223"/>
      <c r="AK714" s="223"/>
    </row>
    <row r="715" spans="25:37" ht="12.75" customHeight="1" x14ac:dyDescent="0.25">
      <c r="Y715" s="223"/>
      <c r="Z715" s="223"/>
      <c r="AA715" s="223"/>
      <c r="AB715" s="223"/>
      <c r="AC715" s="223"/>
      <c r="AD715" s="223"/>
      <c r="AE715" s="223"/>
      <c r="AF715" s="223"/>
      <c r="AG715" s="223"/>
      <c r="AH715" s="223"/>
      <c r="AI715" s="223"/>
      <c r="AJ715" s="223"/>
      <c r="AK715" s="223"/>
    </row>
    <row r="716" spans="25:37" ht="12.75" customHeight="1" x14ac:dyDescent="0.25">
      <c r="Y716" s="223"/>
      <c r="Z716" s="223"/>
      <c r="AA716" s="223"/>
      <c r="AB716" s="223"/>
      <c r="AC716" s="223"/>
      <c r="AD716" s="223"/>
      <c r="AE716" s="223"/>
      <c r="AF716" s="223"/>
      <c r="AG716" s="223"/>
      <c r="AH716" s="223"/>
      <c r="AI716" s="223"/>
      <c r="AJ716" s="223"/>
      <c r="AK716" s="223"/>
    </row>
    <row r="717" spans="25:37" ht="12.75" customHeight="1" x14ac:dyDescent="0.25">
      <c r="Y717" s="223"/>
      <c r="Z717" s="223"/>
      <c r="AA717" s="223"/>
      <c r="AB717" s="223"/>
      <c r="AC717" s="223"/>
      <c r="AD717" s="223"/>
      <c r="AE717" s="223"/>
      <c r="AF717" s="223"/>
      <c r="AG717" s="223"/>
      <c r="AH717" s="223"/>
      <c r="AI717" s="223"/>
      <c r="AJ717" s="223"/>
      <c r="AK717" s="223"/>
    </row>
    <row r="718" spans="25:37" ht="12.75" customHeight="1" x14ac:dyDescent="0.25">
      <c r="Y718" s="223"/>
      <c r="Z718" s="223"/>
      <c r="AA718" s="223"/>
      <c r="AB718" s="223"/>
      <c r="AC718" s="223"/>
      <c r="AD718" s="223"/>
      <c r="AE718" s="223"/>
      <c r="AF718" s="223"/>
      <c r="AG718" s="223"/>
      <c r="AH718" s="223"/>
      <c r="AI718" s="223"/>
      <c r="AJ718" s="223"/>
      <c r="AK718" s="223"/>
    </row>
    <row r="719" spans="25:37" ht="12.75" customHeight="1" x14ac:dyDescent="0.25">
      <c r="Y719" s="223"/>
      <c r="Z719" s="223"/>
      <c r="AA719" s="223"/>
      <c r="AB719" s="223"/>
      <c r="AC719" s="223"/>
      <c r="AD719" s="223"/>
      <c r="AE719" s="223"/>
      <c r="AF719" s="223"/>
      <c r="AG719" s="223"/>
      <c r="AH719" s="223"/>
      <c r="AI719" s="223"/>
      <c r="AJ719" s="223"/>
      <c r="AK719" s="223"/>
    </row>
    <row r="720" spans="25:37" ht="12.75" customHeight="1" x14ac:dyDescent="0.25">
      <c r="Y720" s="223"/>
      <c r="Z720" s="223"/>
      <c r="AA720" s="223"/>
      <c r="AB720" s="223"/>
      <c r="AC720" s="223"/>
      <c r="AD720" s="223"/>
      <c r="AE720" s="223"/>
      <c r="AF720" s="223"/>
      <c r="AG720" s="223"/>
      <c r="AH720" s="223"/>
      <c r="AI720" s="223"/>
      <c r="AJ720" s="223"/>
      <c r="AK720" s="223"/>
    </row>
    <row r="721" spans="25:37" ht="12.75" customHeight="1" x14ac:dyDescent="0.25">
      <c r="Y721" s="223"/>
      <c r="Z721" s="223"/>
      <c r="AA721" s="223"/>
      <c r="AB721" s="223"/>
      <c r="AC721" s="223"/>
      <c r="AD721" s="223"/>
      <c r="AE721" s="223"/>
      <c r="AF721" s="223"/>
      <c r="AG721" s="223"/>
      <c r="AH721" s="223"/>
      <c r="AI721" s="223"/>
      <c r="AJ721" s="223"/>
      <c r="AK721" s="223"/>
    </row>
    <row r="722" spans="25:37" ht="12.75" customHeight="1" x14ac:dyDescent="0.25">
      <c r="Y722" s="223"/>
      <c r="Z722" s="223"/>
      <c r="AA722" s="223"/>
      <c r="AB722" s="223"/>
      <c r="AC722" s="223"/>
      <c r="AD722" s="223"/>
      <c r="AE722" s="223"/>
      <c r="AF722" s="223"/>
      <c r="AG722" s="223"/>
      <c r="AH722" s="223"/>
      <c r="AI722" s="223"/>
      <c r="AJ722" s="223"/>
      <c r="AK722" s="223"/>
    </row>
    <row r="723" spans="25:37" ht="12.75" customHeight="1" x14ac:dyDescent="0.25">
      <c r="Y723" s="223"/>
      <c r="Z723" s="223"/>
      <c r="AA723" s="223"/>
      <c r="AB723" s="223"/>
      <c r="AC723" s="223"/>
      <c r="AD723" s="223"/>
      <c r="AE723" s="223"/>
      <c r="AF723" s="223"/>
      <c r="AG723" s="223"/>
      <c r="AH723" s="223"/>
      <c r="AI723" s="223"/>
      <c r="AJ723" s="223"/>
      <c r="AK723" s="223"/>
    </row>
    <row r="724" spans="25:37" ht="12.75" customHeight="1" x14ac:dyDescent="0.25">
      <c r="Y724" s="223"/>
      <c r="Z724" s="223"/>
      <c r="AA724" s="223"/>
      <c r="AB724" s="223"/>
      <c r="AC724" s="223"/>
      <c r="AD724" s="223"/>
      <c r="AE724" s="223"/>
      <c r="AF724" s="223"/>
      <c r="AG724" s="223"/>
      <c r="AH724" s="223"/>
      <c r="AI724" s="223"/>
      <c r="AJ724" s="223"/>
      <c r="AK724" s="223"/>
    </row>
    <row r="725" spans="25:37" ht="12.75" customHeight="1" x14ac:dyDescent="0.25">
      <c r="Y725" s="223"/>
      <c r="Z725" s="223"/>
      <c r="AA725" s="223"/>
      <c r="AB725" s="223"/>
      <c r="AC725" s="223"/>
      <c r="AD725" s="223"/>
      <c r="AE725" s="223"/>
      <c r="AF725" s="223"/>
      <c r="AG725" s="223"/>
      <c r="AH725" s="223"/>
      <c r="AI725" s="223"/>
      <c r="AJ725" s="223"/>
      <c r="AK725" s="223"/>
    </row>
    <row r="726" spans="25:37" ht="12.75" customHeight="1" x14ac:dyDescent="0.25">
      <c r="Y726" s="223"/>
      <c r="Z726" s="223"/>
      <c r="AA726" s="223"/>
      <c r="AB726" s="223"/>
      <c r="AC726" s="223"/>
      <c r="AD726" s="223"/>
      <c r="AE726" s="223"/>
      <c r="AF726" s="223"/>
      <c r="AG726" s="223"/>
      <c r="AH726" s="223"/>
      <c r="AI726" s="223"/>
      <c r="AJ726" s="223"/>
      <c r="AK726" s="223"/>
    </row>
    <row r="727" spans="25:37" ht="12.75" customHeight="1" x14ac:dyDescent="0.25">
      <c r="Y727" s="223"/>
      <c r="Z727" s="223"/>
      <c r="AA727" s="223"/>
      <c r="AB727" s="223"/>
      <c r="AC727" s="223"/>
      <c r="AD727" s="223"/>
      <c r="AE727" s="223"/>
      <c r="AF727" s="223"/>
      <c r="AG727" s="223"/>
      <c r="AH727" s="223"/>
      <c r="AI727" s="223"/>
      <c r="AJ727" s="223"/>
      <c r="AK727" s="223"/>
    </row>
    <row r="728" spans="25:37" ht="12.75" customHeight="1" x14ac:dyDescent="0.25">
      <c r="Y728" s="223"/>
      <c r="Z728" s="223"/>
      <c r="AA728" s="223"/>
      <c r="AB728" s="223"/>
      <c r="AC728" s="223"/>
      <c r="AD728" s="223"/>
      <c r="AE728" s="223"/>
      <c r="AF728" s="223"/>
      <c r="AG728" s="223"/>
      <c r="AH728" s="223"/>
      <c r="AI728" s="223"/>
      <c r="AJ728" s="223"/>
      <c r="AK728" s="223"/>
    </row>
    <row r="729" spans="25:37" ht="12.75" customHeight="1" x14ac:dyDescent="0.25">
      <c r="Y729" s="223"/>
      <c r="Z729" s="223"/>
      <c r="AA729" s="223"/>
      <c r="AB729" s="223"/>
      <c r="AC729" s="223"/>
      <c r="AD729" s="223"/>
      <c r="AE729" s="223"/>
      <c r="AF729" s="223"/>
      <c r="AG729" s="223"/>
      <c r="AH729" s="223"/>
      <c r="AI729" s="223"/>
      <c r="AJ729" s="223"/>
      <c r="AK729" s="223"/>
    </row>
    <row r="730" spans="25:37" ht="12.75" customHeight="1" x14ac:dyDescent="0.25">
      <c r="Y730" s="223"/>
      <c r="Z730" s="223"/>
      <c r="AA730" s="223"/>
      <c r="AB730" s="223"/>
      <c r="AC730" s="223"/>
      <c r="AD730" s="223"/>
      <c r="AE730" s="223"/>
      <c r="AF730" s="223"/>
      <c r="AG730" s="223"/>
      <c r="AH730" s="223"/>
      <c r="AI730" s="223"/>
      <c r="AJ730" s="223"/>
      <c r="AK730" s="223"/>
    </row>
    <row r="731" spans="25:37" ht="12.75" customHeight="1" x14ac:dyDescent="0.25">
      <c r="Y731" s="223"/>
      <c r="Z731" s="223"/>
      <c r="AA731" s="223"/>
      <c r="AB731" s="223"/>
      <c r="AC731" s="223"/>
      <c r="AD731" s="223"/>
      <c r="AE731" s="223"/>
      <c r="AF731" s="223"/>
      <c r="AG731" s="223"/>
      <c r="AH731" s="223"/>
      <c r="AI731" s="223"/>
      <c r="AJ731" s="223"/>
      <c r="AK731" s="223"/>
    </row>
    <row r="732" spans="25:37" ht="12.75" customHeight="1" x14ac:dyDescent="0.25">
      <c r="Y732" s="223"/>
      <c r="Z732" s="223"/>
      <c r="AA732" s="223"/>
      <c r="AB732" s="223"/>
      <c r="AC732" s="223"/>
      <c r="AD732" s="223"/>
      <c r="AE732" s="223"/>
      <c r="AF732" s="223"/>
      <c r="AG732" s="223"/>
      <c r="AH732" s="223"/>
      <c r="AI732" s="223"/>
      <c r="AJ732" s="223"/>
      <c r="AK732" s="223"/>
    </row>
    <row r="733" spans="25:37" ht="12.75" customHeight="1" x14ac:dyDescent="0.25">
      <c r="Y733" s="223"/>
      <c r="Z733" s="223"/>
      <c r="AA733" s="223"/>
      <c r="AB733" s="223"/>
      <c r="AC733" s="223"/>
      <c r="AD733" s="223"/>
      <c r="AE733" s="223"/>
      <c r="AF733" s="223"/>
      <c r="AG733" s="223"/>
      <c r="AH733" s="223"/>
      <c r="AI733" s="223"/>
      <c r="AJ733" s="223"/>
      <c r="AK733" s="223"/>
    </row>
    <row r="734" spans="25:37" ht="12.75" customHeight="1" x14ac:dyDescent="0.25">
      <c r="Y734" s="223"/>
      <c r="Z734" s="223"/>
      <c r="AA734" s="223"/>
      <c r="AB734" s="223"/>
      <c r="AC734" s="223"/>
      <c r="AD734" s="223"/>
      <c r="AE734" s="223"/>
      <c r="AF734" s="223"/>
      <c r="AG734" s="223"/>
      <c r="AH734" s="223"/>
      <c r="AI734" s="223"/>
      <c r="AJ734" s="223"/>
      <c r="AK734" s="223"/>
    </row>
    <row r="735" spans="25:37" ht="12.75" customHeight="1" x14ac:dyDescent="0.25">
      <c r="Y735" s="223"/>
      <c r="Z735" s="223"/>
      <c r="AA735" s="223"/>
      <c r="AB735" s="223"/>
      <c r="AC735" s="223"/>
      <c r="AD735" s="223"/>
      <c r="AE735" s="223"/>
      <c r="AF735" s="223"/>
      <c r="AG735" s="223"/>
      <c r="AH735" s="223"/>
      <c r="AI735" s="223"/>
      <c r="AJ735" s="223"/>
      <c r="AK735" s="223"/>
    </row>
    <row r="736" spans="25:37" ht="12.75" customHeight="1" x14ac:dyDescent="0.25">
      <c r="Y736" s="223"/>
      <c r="Z736" s="223"/>
      <c r="AA736" s="223"/>
      <c r="AB736" s="223"/>
      <c r="AC736" s="223"/>
      <c r="AD736" s="223"/>
      <c r="AE736" s="223"/>
      <c r="AF736" s="223"/>
      <c r="AG736" s="223"/>
      <c r="AH736" s="223"/>
      <c r="AI736" s="223"/>
      <c r="AJ736" s="223"/>
      <c r="AK736" s="223"/>
    </row>
    <row r="737" spans="25:37" ht="12.75" customHeight="1" x14ac:dyDescent="0.25">
      <c r="Y737" s="223"/>
      <c r="Z737" s="223"/>
      <c r="AA737" s="223"/>
      <c r="AB737" s="223"/>
      <c r="AC737" s="223"/>
      <c r="AD737" s="223"/>
      <c r="AE737" s="223"/>
      <c r="AF737" s="223"/>
      <c r="AG737" s="223"/>
      <c r="AH737" s="223"/>
      <c r="AI737" s="223"/>
      <c r="AJ737" s="223"/>
      <c r="AK737" s="223"/>
    </row>
    <row r="738" spans="25:37" ht="12.75" customHeight="1" x14ac:dyDescent="0.25">
      <c r="Y738" s="223"/>
      <c r="Z738" s="223"/>
      <c r="AA738" s="223"/>
      <c r="AB738" s="223"/>
      <c r="AC738" s="223"/>
      <c r="AD738" s="223"/>
      <c r="AE738" s="223"/>
      <c r="AF738" s="223"/>
      <c r="AG738" s="223"/>
      <c r="AH738" s="223"/>
      <c r="AI738" s="223"/>
      <c r="AJ738" s="223"/>
      <c r="AK738" s="223"/>
    </row>
    <row r="739" spans="25:37" ht="12.75" customHeight="1" x14ac:dyDescent="0.25">
      <c r="Y739" s="223"/>
      <c r="Z739" s="223"/>
      <c r="AA739" s="223"/>
      <c r="AB739" s="223"/>
      <c r="AC739" s="223"/>
      <c r="AD739" s="223"/>
      <c r="AE739" s="223"/>
      <c r="AF739" s="223"/>
      <c r="AG739" s="223"/>
      <c r="AH739" s="223"/>
      <c r="AI739" s="223"/>
      <c r="AJ739" s="223"/>
      <c r="AK739" s="223"/>
    </row>
    <row r="740" spans="25:37" ht="12.75" customHeight="1" x14ac:dyDescent="0.25">
      <c r="Y740" s="223"/>
      <c r="Z740" s="223"/>
      <c r="AA740" s="223"/>
      <c r="AB740" s="223"/>
      <c r="AC740" s="223"/>
      <c r="AD740" s="223"/>
      <c r="AE740" s="223"/>
      <c r="AF740" s="223"/>
      <c r="AG740" s="223"/>
      <c r="AH740" s="223"/>
      <c r="AI740" s="223"/>
      <c r="AJ740" s="223"/>
      <c r="AK740" s="223"/>
    </row>
    <row r="741" spans="25:37" ht="12.75" customHeight="1" x14ac:dyDescent="0.25">
      <c r="Y741" s="223"/>
      <c r="Z741" s="223"/>
      <c r="AA741" s="223"/>
      <c r="AB741" s="223"/>
      <c r="AC741" s="223"/>
      <c r="AD741" s="223"/>
      <c r="AE741" s="223"/>
      <c r="AF741" s="223"/>
      <c r="AG741" s="223"/>
      <c r="AH741" s="223"/>
      <c r="AI741" s="223"/>
      <c r="AJ741" s="223"/>
      <c r="AK741" s="223"/>
    </row>
    <row r="742" spans="25:37" ht="12.75" customHeight="1" x14ac:dyDescent="0.25">
      <c r="Y742" s="223"/>
      <c r="Z742" s="223"/>
      <c r="AA742" s="223"/>
      <c r="AB742" s="223"/>
      <c r="AC742" s="223"/>
      <c r="AD742" s="223"/>
      <c r="AE742" s="223"/>
      <c r="AF742" s="223"/>
      <c r="AG742" s="223"/>
      <c r="AH742" s="223"/>
      <c r="AI742" s="223"/>
      <c r="AJ742" s="223"/>
      <c r="AK742" s="223"/>
    </row>
    <row r="743" spans="25:37" ht="12.75" customHeight="1" x14ac:dyDescent="0.25">
      <c r="Y743" s="223"/>
      <c r="Z743" s="223"/>
      <c r="AA743" s="223"/>
      <c r="AB743" s="223"/>
      <c r="AC743" s="223"/>
      <c r="AD743" s="223"/>
      <c r="AE743" s="223"/>
      <c r="AF743" s="223"/>
      <c r="AG743" s="223"/>
      <c r="AH743" s="223"/>
      <c r="AI743" s="223"/>
      <c r="AJ743" s="223"/>
      <c r="AK743" s="223"/>
    </row>
    <row r="744" spans="25:37" ht="12.75" customHeight="1" x14ac:dyDescent="0.25">
      <c r="Y744" s="223"/>
      <c r="Z744" s="223"/>
      <c r="AA744" s="223"/>
      <c r="AB744" s="223"/>
      <c r="AC744" s="223"/>
      <c r="AD744" s="223"/>
      <c r="AE744" s="223"/>
      <c r="AF744" s="223"/>
      <c r="AG744" s="223"/>
      <c r="AH744" s="223"/>
      <c r="AI744" s="223"/>
      <c r="AJ744" s="223"/>
      <c r="AK744" s="223"/>
    </row>
    <row r="745" spans="25:37" ht="12.75" customHeight="1" x14ac:dyDescent="0.25">
      <c r="Y745" s="223"/>
      <c r="Z745" s="223"/>
      <c r="AA745" s="223"/>
      <c r="AB745" s="223"/>
      <c r="AC745" s="223"/>
      <c r="AD745" s="223"/>
      <c r="AE745" s="223"/>
      <c r="AF745" s="223"/>
      <c r="AG745" s="223"/>
      <c r="AH745" s="223"/>
      <c r="AI745" s="223"/>
      <c r="AJ745" s="223"/>
      <c r="AK745" s="223"/>
    </row>
    <row r="746" spans="25:37" ht="12.75" customHeight="1" x14ac:dyDescent="0.25">
      <c r="Y746" s="223"/>
      <c r="Z746" s="223"/>
      <c r="AA746" s="223"/>
      <c r="AB746" s="223"/>
      <c r="AC746" s="223"/>
      <c r="AD746" s="223"/>
      <c r="AE746" s="223"/>
      <c r="AF746" s="223"/>
      <c r="AG746" s="223"/>
      <c r="AH746" s="223"/>
      <c r="AI746" s="223"/>
      <c r="AJ746" s="223"/>
      <c r="AK746" s="223"/>
    </row>
    <row r="747" spans="25:37" ht="12.75" customHeight="1" x14ac:dyDescent="0.25">
      <c r="Y747" s="223"/>
      <c r="Z747" s="223"/>
      <c r="AA747" s="223"/>
      <c r="AB747" s="223"/>
      <c r="AC747" s="223"/>
      <c r="AD747" s="223"/>
      <c r="AE747" s="223"/>
      <c r="AF747" s="223"/>
      <c r="AG747" s="223"/>
      <c r="AH747" s="223"/>
      <c r="AI747" s="223"/>
      <c r="AJ747" s="223"/>
      <c r="AK747" s="223"/>
    </row>
    <row r="748" spans="25:37" ht="12.75" customHeight="1" x14ac:dyDescent="0.25">
      <c r="Y748" s="223"/>
      <c r="Z748" s="223"/>
      <c r="AA748" s="223"/>
      <c r="AB748" s="223"/>
      <c r="AC748" s="223"/>
      <c r="AD748" s="223"/>
      <c r="AE748" s="223"/>
      <c r="AF748" s="223"/>
      <c r="AG748" s="223"/>
      <c r="AH748" s="223"/>
      <c r="AI748" s="223"/>
      <c r="AJ748" s="223"/>
      <c r="AK748" s="223"/>
    </row>
    <row r="749" spans="25:37" ht="12.75" customHeight="1" x14ac:dyDescent="0.25">
      <c r="Y749" s="223"/>
      <c r="Z749" s="223"/>
      <c r="AA749" s="223"/>
      <c r="AB749" s="223"/>
      <c r="AC749" s="223"/>
      <c r="AD749" s="223"/>
      <c r="AE749" s="223"/>
      <c r="AF749" s="223"/>
      <c r="AG749" s="223"/>
      <c r="AH749" s="223"/>
      <c r="AI749" s="223"/>
      <c r="AJ749" s="223"/>
      <c r="AK749" s="223"/>
    </row>
    <row r="750" spans="25:37" ht="12.75" customHeight="1" x14ac:dyDescent="0.25">
      <c r="Y750" s="223"/>
      <c r="Z750" s="223"/>
      <c r="AA750" s="223"/>
      <c r="AB750" s="223"/>
      <c r="AC750" s="223"/>
      <c r="AD750" s="223"/>
      <c r="AE750" s="223"/>
      <c r="AF750" s="223"/>
      <c r="AG750" s="223"/>
      <c r="AH750" s="223"/>
      <c r="AI750" s="223"/>
      <c r="AJ750" s="223"/>
      <c r="AK750" s="223"/>
    </row>
    <row r="751" spans="25:37" ht="12.75" customHeight="1" x14ac:dyDescent="0.25">
      <c r="Y751" s="223"/>
      <c r="Z751" s="223"/>
      <c r="AA751" s="223"/>
      <c r="AB751" s="223"/>
      <c r="AC751" s="223"/>
      <c r="AD751" s="223"/>
      <c r="AE751" s="223"/>
      <c r="AF751" s="223"/>
      <c r="AG751" s="223"/>
      <c r="AH751" s="223"/>
      <c r="AI751" s="223"/>
      <c r="AJ751" s="223"/>
      <c r="AK751" s="223"/>
    </row>
    <row r="752" spans="25:37" ht="12.75" customHeight="1" x14ac:dyDescent="0.25">
      <c r="Y752" s="223"/>
      <c r="Z752" s="223"/>
      <c r="AA752" s="223"/>
      <c r="AB752" s="223"/>
      <c r="AC752" s="223"/>
      <c r="AD752" s="223"/>
      <c r="AE752" s="223"/>
      <c r="AF752" s="223"/>
      <c r="AG752" s="223"/>
      <c r="AH752" s="223"/>
      <c r="AI752" s="223"/>
      <c r="AJ752" s="223"/>
      <c r="AK752" s="223"/>
    </row>
    <row r="753" spans="25:37" ht="12.75" customHeight="1" x14ac:dyDescent="0.25">
      <c r="Y753" s="223"/>
      <c r="Z753" s="223"/>
      <c r="AA753" s="223"/>
      <c r="AB753" s="223"/>
      <c r="AC753" s="223"/>
      <c r="AD753" s="223"/>
      <c r="AE753" s="223"/>
      <c r="AF753" s="223"/>
      <c r="AG753" s="223"/>
      <c r="AH753" s="223"/>
      <c r="AI753" s="223"/>
      <c r="AJ753" s="223"/>
      <c r="AK753" s="223"/>
    </row>
    <row r="754" spans="25:37" ht="12.75" customHeight="1" x14ac:dyDescent="0.25">
      <c r="Y754" s="223"/>
      <c r="Z754" s="223"/>
      <c r="AA754" s="223"/>
      <c r="AB754" s="223"/>
      <c r="AC754" s="223"/>
      <c r="AD754" s="223"/>
      <c r="AE754" s="223"/>
      <c r="AF754" s="223"/>
      <c r="AG754" s="223"/>
      <c r="AH754" s="223"/>
      <c r="AI754" s="223"/>
      <c r="AJ754" s="223"/>
      <c r="AK754" s="223"/>
    </row>
    <row r="755" spans="25:37" ht="12.75" customHeight="1" x14ac:dyDescent="0.25">
      <c r="Y755" s="223"/>
      <c r="Z755" s="223"/>
      <c r="AA755" s="223"/>
      <c r="AB755" s="223"/>
      <c r="AC755" s="223"/>
      <c r="AD755" s="223"/>
      <c r="AE755" s="223"/>
      <c r="AF755" s="223"/>
      <c r="AG755" s="223"/>
      <c r="AH755" s="223"/>
      <c r="AI755" s="223"/>
      <c r="AJ755" s="223"/>
      <c r="AK755" s="223"/>
    </row>
    <row r="756" spans="25:37" ht="12.75" customHeight="1" x14ac:dyDescent="0.25">
      <c r="Y756" s="223"/>
      <c r="Z756" s="223"/>
      <c r="AA756" s="223"/>
      <c r="AB756" s="223"/>
      <c r="AC756" s="223"/>
      <c r="AD756" s="223"/>
      <c r="AE756" s="223"/>
      <c r="AF756" s="223"/>
      <c r="AG756" s="223"/>
      <c r="AH756" s="223"/>
      <c r="AI756" s="223"/>
      <c r="AJ756" s="223"/>
      <c r="AK756" s="223"/>
    </row>
    <row r="757" spans="25:37" ht="12.75" customHeight="1" x14ac:dyDescent="0.25">
      <c r="Y757" s="223"/>
      <c r="Z757" s="223"/>
      <c r="AA757" s="223"/>
      <c r="AB757" s="223"/>
      <c r="AC757" s="223"/>
      <c r="AD757" s="223"/>
      <c r="AE757" s="223"/>
      <c r="AF757" s="223"/>
      <c r="AG757" s="223"/>
      <c r="AH757" s="223"/>
      <c r="AI757" s="223"/>
      <c r="AJ757" s="223"/>
      <c r="AK757" s="223"/>
    </row>
    <row r="758" spans="25:37" ht="12.75" customHeight="1" x14ac:dyDescent="0.25">
      <c r="Y758" s="223"/>
      <c r="Z758" s="223"/>
      <c r="AA758" s="223"/>
      <c r="AB758" s="223"/>
      <c r="AC758" s="223"/>
      <c r="AD758" s="223"/>
      <c r="AE758" s="223"/>
      <c r="AF758" s="223"/>
      <c r="AG758" s="223"/>
      <c r="AH758" s="223"/>
      <c r="AI758" s="223"/>
      <c r="AJ758" s="223"/>
      <c r="AK758" s="223"/>
    </row>
    <row r="759" spans="25:37" ht="12.75" customHeight="1" x14ac:dyDescent="0.25">
      <c r="Y759" s="223"/>
      <c r="Z759" s="223"/>
      <c r="AA759" s="223"/>
      <c r="AB759" s="223"/>
      <c r="AC759" s="223"/>
      <c r="AD759" s="223"/>
      <c r="AE759" s="223"/>
      <c r="AF759" s="223"/>
      <c r="AG759" s="223"/>
      <c r="AH759" s="223"/>
      <c r="AI759" s="223"/>
      <c r="AJ759" s="223"/>
      <c r="AK759" s="223"/>
    </row>
    <row r="760" spans="25:37" ht="12.75" customHeight="1" x14ac:dyDescent="0.25">
      <c r="Y760" s="223"/>
      <c r="Z760" s="223"/>
      <c r="AA760" s="223"/>
      <c r="AB760" s="223"/>
      <c r="AC760" s="223"/>
      <c r="AD760" s="223"/>
      <c r="AE760" s="223"/>
      <c r="AF760" s="223"/>
      <c r="AG760" s="223"/>
      <c r="AH760" s="223"/>
      <c r="AI760" s="223"/>
      <c r="AJ760" s="223"/>
      <c r="AK760" s="223"/>
    </row>
    <row r="761" spans="25:37" ht="12.75" customHeight="1" x14ac:dyDescent="0.25">
      <c r="Y761" s="223"/>
      <c r="Z761" s="223"/>
      <c r="AA761" s="223"/>
      <c r="AB761" s="223"/>
      <c r="AC761" s="223"/>
      <c r="AD761" s="223"/>
      <c r="AE761" s="223"/>
      <c r="AF761" s="223"/>
      <c r="AG761" s="223"/>
      <c r="AH761" s="223"/>
      <c r="AI761" s="223"/>
      <c r="AJ761" s="223"/>
      <c r="AK761" s="223"/>
    </row>
    <row r="762" spans="25:37" ht="12.75" customHeight="1" x14ac:dyDescent="0.25">
      <c r="Y762" s="223"/>
      <c r="Z762" s="223"/>
      <c r="AA762" s="223"/>
      <c r="AB762" s="223"/>
      <c r="AC762" s="223"/>
      <c r="AD762" s="223"/>
      <c r="AE762" s="223"/>
      <c r="AF762" s="223"/>
      <c r="AG762" s="223"/>
      <c r="AH762" s="223"/>
      <c r="AI762" s="223"/>
      <c r="AJ762" s="223"/>
      <c r="AK762" s="223"/>
    </row>
    <row r="763" spans="25:37" ht="12.75" customHeight="1" x14ac:dyDescent="0.25">
      <c r="Y763" s="223"/>
      <c r="Z763" s="223"/>
      <c r="AA763" s="223"/>
      <c r="AB763" s="223"/>
      <c r="AC763" s="223"/>
      <c r="AD763" s="223"/>
      <c r="AE763" s="223"/>
      <c r="AF763" s="223"/>
      <c r="AG763" s="223"/>
      <c r="AH763" s="223"/>
      <c r="AI763" s="223"/>
      <c r="AJ763" s="223"/>
      <c r="AK763" s="223"/>
    </row>
    <row r="764" spans="25:37" ht="12.75" customHeight="1" x14ac:dyDescent="0.25">
      <c r="Y764" s="223"/>
      <c r="Z764" s="223"/>
      <c r="AA764" s="223"/>
      <c r="AB764" s="223"/>
      <c r="AC764" s="223"/>
      <c r="AD764" s="223"/>
      <c r="AE764" s="223"/>
      <c r="AF764" s="223"/>
      <c r="AG764" s="223"/>
      <c r="AH764" s="223"/>
      <c r="AI764" s="223"/>
      <c r="AJ764" s="223"/>
      <c r="AK764" s="223"/>
    </row>
    <row r="765" spans="25:37" ht="12.75" customHeight="1" x14ac:dyDescent="0.25">
      <c r="Y765" s="223"/>
      <c r="Z765" s="223"/>
      <c r="AA765" s="223"/>
      <c r="AB765" s="223"/>
      <c r="AC765" s="223"/>
      <c r="AD765" s="223"/>
      <c r="AE765" s="223"/>
      <c r="AF765" s="223"/>
      <c r="AG765" s="223"/>
      <c r="AH765" s="223"/>
      <c r="AI765" s="223"/>
      <c r="AJ765" s="223"/>
      <c r="AK765" s="223"/>
    </row>
    <row r="766" spans="25:37" ht="12.75" customHeight="1" x14ac:dyDescent="0.25">
      <c r="Y766" s="223"/>
      <c r="Z766" s="223"/>
      <c r="AA766" s="223"/>
      <c r="AB766" s="223"/>
      <c r="AC766" s="223"/>
      <c r="AD766" s="223"/>
      <c r="AE766" s="223"/>
      <c r="AF766" s="223"/>
      <c r="AG766" s="223"/>
      <c r="AH766" s="223"/>
      <c r="AI766" s="223"/>
      <c r="AJ766" s="223"/>
      <c r="AK766" s="223"/>
    </row>
    <row r="767" spans="25:37" ht="12.75" customHeight="1" x14ac:dyDescent="0.25">
      <c r="Y767" s="223"/>
      <c r="Z767" s="223"/>
      <c r="AA767" s="223"/>
      <c r="AB767" s="223"/>
      <c r="AC767" s="223"/>
      <c r="AD767" s="223"/>
      <c r="AE767" s="223"/>
      <c r="AF767" s="223"/>
      <c r="AG767" s="223"/>
      <c r="AH767" s="223"/>
      <c r="AI767" s="223"/>
      <c r="AJ767" s="223"/>
      <c r="AK767" s="223"/>
    </row>
    <row r="768" spans="25:37" ht="12.75" customHeight="1" x14ac:dyDescent="0.25">
      <c r="Y768" s="223"/>
      <c r="Z768" s="223"/>
      <c r="AA768" s="223"/>
      <c r="AB768" s="223"/>
      <c r="AC768" s="223"/>
      <c r="AD768" s="223"/>
      <c r="AE768" s="223"/>
      <c r="AF768" s="223"/>
      <c r="AG768" s="223"/>
      <c r="AH768" s="223"/>
      <c r="AI768" s="223"/>
      <c r="AJ768" s="223"/>
      <c r="AK768" s="223"/>
    </row>
    <row r="769" spans="25:37" ht="12.75" customHeight="1" x14ac:dyDescent="0.25">
      <c r="Y769" s="223"/>
      <c r="Z769" s="223"/>
      <c r="AA769" s="223"/>
      <c r="AB769" s="223"/>
      <c r="AC769" s="223"/>
      <c r="AD769" s="223"/>
      <c r="AE769" s="223"/>
      <c r="AF769" s="223"/>
      <c r="AG769" s="223"/>
      <c r="AH769" s="223"/>
      <c r="AI769" s="223"/>
      <c r="AJ769" s="223"/>
      <c r="AK769" s="223"/>
    </row>
    <row r="770" spans="25:37" ht="12.75" customHeight="1" x14ac:dyDescent="0.25">
      <c r="Y770" s="223"/>
      <c r="Z770" s="223"/>
      <c r="AA770" s="223"/>
      <c r="AB770" s="223"/>
      <c r="AC770" s="223"/>
      <c r="AD770" s="223"/>
      <c r="AE770" s="223"/>
      <c r="AF770" s="223"/>
      <c r="AG770" s="223"/>
      <c r="AH770" s="223"/>
      <c r="AI770" s="223"/>
      <c r="AJ770" s="223"/>
      <c r="AK770" s="223"/>
    </row>
    <row r="771" spans="25:37" ht="12.75" customHeight="1" x14ac:dyDescent="0.25">
      <c r="Y771" s="223"/>
      <c r="Z771" s="223"/>
      <c r="AA771" s="223"/>
      <c r="AB771" s="223"/>
      <c r="AC771" s="223"/>
      <c r="AD771" s="223"/>
      <c r="AE771" s="223"/>
      <c r="AF771" s="223"/>
      <c r="AG771" s="223"/>
      <c r="AH771" s="223"/>
      <c r="AI771" s="223"/>
      <c r="AJ771" s="223"/>
      <c r="AK771" s="223"/>
    </row>
    <row r="772" spans="25:37" ht="12.75" customHeight="1" x14ac:dyDescent="0.25">
      <c r="Y772" s="223"/>
      <c r="Z772" s="223"/>
      <c r="AA772" s="223"/>
      <c r="AB772" s="223"/>
      <c r="AC772" s="223"/>
      <c r="AD772" s="223"/>
      <c r="AE772" s="223"/>
      <c r="AF772" s="223"/>
      <c r="AG772" s="223"/>
      <c r="AH772" s="223"/>
      <c r="AI772" s="223"/>
      <c r="AJ772" s="223"/>
      <c r="AK772" s="223"/>
    </row>
    <row r="773" spans="25:37" ht="12.75" customHeight="1" x14ac:dyDescent="0.25">
      <c r="Y773" s="223"/>
      <c r="Z773" s="223"/>
      <c r="AA773" s="223"/>
      <c r="AB773" s="223"/>
      <c r="AC773" s="223"/>
      <c r="AD773" s="223"/>
      <c r="AE773" s="223"/>
      <c r="AF773" s="223"/>
      <c r="AG773" s="223"/>
      <c r="AH773" s="223"/>
      <c r="AI773" s="223"/>
      <c r="AJ773" s="223"/>
      <c r="AK773" s="223"/>
    </row>
    <row r="774" spans="25:37" ht="12.75" customHeight="1" x14ac:dyDescent="0.25">
      <c r="Y774" s="223"/>
      <c r="Z774" s="223"/>
      <c r="AA774" s="223"/>
      <c r="AB774" s="223"/>
      <c r="AC774" s="223"/>
      <c r="AD774" s="223"/>
      <c r="AE774" s="223"/>
      <c r="AF774" s="223"/>
      <c r="AG774" s="223"/>
      <c r="AH774" s="223"/>
      <c r="AI774" s="223"/>
      <c r="AJ774" s="223"/>
      <c r="AK774" s="223"/>
    </row>
    <row r="775" spans="25:37" ht="12.75" customHeight="1" x14ac:dyDescent="0.25">
      <c r="Y775" s="223"/>
      <c r="Z775" s="223"/>
      <c r="AA775" s="223"/>
      <c r="AB775" s="223"/>
      <c r="AC775" s="223"/>
      <c r="AD775" s="223"/>
      <c r="AE775" s="223"/>
      <c r="AF775" s="223"/>
      <c r="AG775" s="223"/>
      <c r="AH775" s="223"/>
      <c r="AI775" s="223"/>
      <c r="AJ775" s="223"/>
      <c r="AK775" s="223"/>
    </row>
    <row r="776" spans="25:37" ht="12.75" customHeight="1" x14ac:dyDescent="0.25">
      <c r="Y776" s="223"/>
      <c r="Z776" s="223"/>
      <c r="AA776" s="223"/>
      <c r="AB776" s="223"/>
      <c r="AC776" s="223"/>
      <c r="AD776" s="223"/>
      <c r="AE776" s="223"/>
      <c r="AF776" s="223"/>
      <c r="AG776" s="223"/>
      <c r="AH776" s="223"/>
      <c r="AI776" s="223"/>
      <c r="AJ776" s="223"/>
      <c r="AK776" s="223"/>
    </row>
    <row r="777" spans="25:37" ht="12.75" customHeight="1" x14ac:dyDescent="0.25">
      <c r="Y777" s="223"/>
      <c r="Z777" s="223"/>
      <c r="AA777" s="223"/>
      <c r="AB777" s="223"/>
      <c r="AC777" s="223"/>
      <c r="AD777" s="223"/>
      <c r="AE777" s="223"/>
      <c r="AF777" s="223"/>
      <c r="AG777" s="223"/>
      <c r="AH777" s="223"/>
      <c r="AI777" s="223"/>
      <c r="AJ777" s="223"/>
      <c r="AK777" s="223"/>
    </row>
    <row r="778" spans="25:37" ht="12.75" customHeight="1" x14ac:dyDescent="0.25">
      <c r="Y778" s="223"/>
      <c r="Z778" s="223"/>
      <c r="AA778" s="223"/>
      <c r="AB778" s="223"/>
      <c r="AC778" s="223"/>
      <c r="AD778" s="223"/>
      <c r="AE778" s="223"/>
      <c r="AF778" s="223"/>
      <c r="AG778" s="223"/>
      <c r="AH778" s="223"/>
      <c r="AI778" s="223"/>
      <c r="AJ778" s="223"/>
      <c r="AK778" s="223"/>
    </row>
    <row r="779" spans="25:37" ht="12.75" customHeight="1" x14ac:dyDescent="0.25">
      <c r="Y779" s="223"/>
      <c r="Z779" s="223"/>
      <c r="AA779" s="223"/>
      <c r="AB779" s="223"/>
      <c r="AC779" s="223"/>
      <c r="AD779" s="223"/>
      <c r="AE779" s="223"/>
      <c r="AF779" s="223"/>
      <c r="AG779" s="223"/>
      <c r="AH779" s="223"/>
      <c r="AI779" s="223"/>
      <c r="AJ779" s="223"/>
      <c r="AK779" s="223"/>
    </row>
    <row r="780" spans="25:37" ht="12.75" customHeight="1" x14ac:dyDescent="0.25">
      <c r="Y780" s="223"/>
      <c r="Z780" s="223"/>
      <c r="AA780" s="223"/>
      <c r="AB780" s="223"/>
      <c r="AC780" s="223"/>
      <c r="AD780" s="223"/>
      <c r="AE780" s="223"/>
      <c r="AF780" s="223"/>
      <c r="AG780" s="223"/>
      <c r="AH780" s="223"/>
      <c r="AI780" s="223"/>
      <c r="AJ780" s="223"/>
      <c r="AK780" s="223"/>
    </row>
    <row r="781" spans="25:37" ht="12.75" customHeight="1" x14ac:dyDescent="0.25">
      <c r="Y781" s="223"/>
      <c r="Z781" s="223"/>
      <c r="AA781" s="223"/>
      <c r="AB781" s="223"/>
      <c r="AC781" s="223"/>
      <c r="AD781" s="223"/>
      <c r="AE781" s="223"/>
      <c r="AF781" s="223"/>
      <c r="AG781" s="223"/>
      <c r="AH781" s="223"/>
      <c r="AI781" s="223"/>
      <c r="AJ781" s="223"/>
      <c r="AK781" s="223"/>
    </row>
    <row r="782" spans="25:37" ht="12.75" customHeight="1" x14ac:dyDescent="0.25">
      <c r="Y782" s="223"/>
      <c r="Z782" s="223"/>
      <c r="AA782" s="223"/>
      <c r="AB782" s="223"/>
      <c r="AC782" s="223"/>
      <c r="AD782" s="223"/>
      <c r="AE782" s="223"/>
      <c r="AF782" s="223"/>
      <c r="AG782" s="223"/>
      <c r="AH782" s="223"/>
      <c r="AI782" s="223"/>
      <c r="AJ782" s="223"/>
      <c r="AK782" s="223"/>
    </row>
    <row r="783" spans="25:37" ht="12.75" customHeight="1" x14ac:dyDescent="0.25">
      <c r="Y783" s="223"/>
      <c r="Z783" s="223"/>
      <c r="AA783" s="223"/>
      <c r="AB783" s="223"/>
      <c r="AC783" s="223"/>
      <c r="AD783" s="223"/>
      <c r="AE783" s="223"/>
      <c r="AF783" s="223"/>
      <c r="AG783" s="223"/>
      <c r="AH783" s="223"/>
      <c r="AI783" s="223"/>
      <c r="AJ783" s="223"/>
      <c r="AK783" s="223"/>
    </row>
    <row r="784" spans="25:37" ht="12.75" customHeight="1" x14ac:dyDescent="0.25">
      <c r="Y784" s="223"/>
      <c r="Z784" s="223"/>
      <c r="AA784" s="223"/>
      <c r="AB784" s="223"/>
      <c r="AC784" s="223"/>
      <c r="AD784" s="223"/>
      <c r="AE784" s="223"/>
      <c r="AF784" s="223"/>
      <c r="AG784" s="223"/>
      <c r="AH784" s="223"/>
      <c r="AI784" s="223"/>
      <c r="AJ784" s="223"/>
      <c r="AK784" s="223"/>
    </row>
    <row r="785" spans="25:37" ht="12.75" customHeight="1" x14ac:dyDescent="0.25">
      <c r="Y785" s="223"/>
      <c r="Z785" s="223"/>
      <c r="AA785" s="223"/>
      <c r="AB785" s="223"/>
      <c r="AC785" s="223"/>
      <c r="AD785" s="223"/>
      <c r="AE785" s="223"/>
      <c r="AF785" s="223"/>
      <c r="AG785" s="223"/>
      <c r="AH785" s="223"/>
      <c r="AI785" s="223"/>
      <c r="AJ785" s="223"/>
      <c r="AK785" s="223"/>
    </row>
    <row r="786" spans="25:37" ht="12.75" customHeight="1" x14ac:dyDescent="0.25">
      <c r="Y786" s="223"/>
      <c r="Z786" s="223"/>
      <c r="AA786" s="223"/>
      <c r="AB786" s="223"/>
      <c r="AC786" s="223"/>
      <c r="AD786" s="223"/>
      <c r="AE786" s="223"/>
      <c r="AF786" s="223"/>
      <c r="AG786" s="223"/>
      <c r="AH786" s="223"/>
      <c r="AI786" s="223"/>
      <c r="AJ786" s="223"/>
      <c r="AK786" s="223"/>
    </row>
    <row r="787" spans="25:37" ht="12.75" customHeight="1" x14ac:dyDescent="0.25">
      <c r="Y787" s="223"/>
      <c r="Z787" s="223"/>
      <c r="AA787" s="223"/>
      <c r="AB787" s="223"/>
      <c r="AC787" s="223"/>
      <c r="AD787" s="223"/>
      <c r="AE787" s="223"/>
      <c r="AF787" s="223"/>
      <c r="AG787" s="223"/>
      <c r="AH787" s="223"/>
      <c r="AI787" s="223"/>
      <c r="AJ787" s="223"/>
      <c r="AK787" s="223"/>
    </row>
    <row r="788" spans="25:37" ht="12.75" customHeight="1" x14ac:dyDescent="0.25">
      <c r="Y788" s="223"/>
      <c r="Z788" s="223"/>
      <c r="AA788" s="223"/>
      <c r="AB788" s="223"/>
      <c r="AC788" s="223"/>
      <c r="AD788" s="223"/>
      <c r="AE788" s="223"/>
      <c r="AF788" s="223"/>
      <c r="AG788" s="223"/>
      <c r="AH788" s="223"/>
      <c r="AI788" s="223"/>
      <c r="AJ788" s="223"/>
      <c r="AK788" s="223"/>
    </row>
    <row r="789" spans="25:37" ht="12.75" customHeight="1" x14ac:dyDescent="0.25">
      <c r="Y789" s="223"/>
      <c r="Z789" s="223"/>
      <c r="AA789" s="223"/>
      <c r="AB789" s="223"/>
      <c r="AC789" s="223"/>
      <c r="AD789" s="223"/>
      <c r="AE789" s="223"/>
      <c r="AF789" s="223"/>
      <c r="AG789" s="223"/>
      <c r="AH789" s="223"/>
      <c r="AI789" s="223"/>
      <c r="AJ789" s="223"/>
      <c r="AK789" s="223"/>
    </row>
    <row r="790" spans="25:37" ht="12.75" customHeight="1" x14ac:dyDescent="0.25">
      <c r="Y790" s="223"/>
      <c r="Z790" s="223"/>
      <c r="AA790" s="223"/>
      <c r="AB790" s="223"/>
      <c r="AC790" s="223"/>
      <c r="AD790" s="223"/>
      <c r="AE790" s="223"/>
      <c r="AF790" s="223"/>
      <c r="AG790" s="223"/>
      <c r="AH790" s="223"/>
      <c r="AI790" s="223"/>
      <c r="AJ790" s="223"/>
      <c r="AK790" s="223"/>
    </row>
    <row r="791" spans="25:37" ht="12.75" customHeight="1" x14ac:dyDescent="0.25">
      <c r="Y791" s="223"/>
      <c r="Z791" s="223"/>
      <c r="AA791" s="223"/>
      <c r="AB791" s="223"/>
      <c r="AC791" s="223"/>
      <c r="AD791" s="223"/>
      <c r="AE791" s="223"/>
      <c r="AF791" s="223"/>
      <c r="AG791" s="223"/>
      <c r="AH791" s="223"/>
      <c r="AI791" s="223"/>
      <c r="AJ791" s="223"/>
      <c r="AK791" s="223"/>
    </row>
    <row r="792" spans="25:37" ht="12.75" customHeight="1" x14ac:dyDescent="0.25">
      <c r="Y792" s="223"/>
      <c r="Z792" s="223"/>
      <c r="AA792" s="223"/>
      <c r="AB792" s="223"/>
      <c r="AC792" s="223"/>
      <c r="AD792" s="223"/>
      <c r="AE792" s="223"/>
      <c r="AF792" s="223"/>
      <c r="AG792" s="223"/>
      <c r="AH792" s="223"/>
      <c r="AI792" s="223"/>
      <c r="AJ792" s="223"/>
      <c r="AK792" s="223"/>
    </row>
    <row r="793" spans="25:37" ht="12.75" customHeight="1" x14ac:dyDescent="0.25">
      <c r="Y793" s="223"/>
      <c r="Z793" s="223"/>
      <c r="AA793" s="223"/>
      <c r="AB793" s="223"/>
      <c r="AC793" s="223"/>
      <c r="AD793" s="223"/>
      <c r="AE793" s="223"/>
      <c r="AF793" s="223"/>
      <c r="AG793" s="223"/>
      <c r="AH793" s="223"/>
      <c r="AI793" s="223"/>
      <c r="AJ793" s="223"/>
      <c r="AK793" s="223"/>
    </row>
    <row r="794" spans="25:37" ht="12.75" customHeight="1" x14ac:dyDescent="0.25">
      <c r="Y794" s="223"/>
      <c r="Z794" s="223"/>
      <c r="AA794" s="223"/>
      <c r="AB794" s="223"/>
      <c r="AC794" s="223"/>
      <c r="AD794" s="223"/>
      <c r="AE794" s="223"/>
      <c r="AF794" s="223"/>
      <c r="AG794" s="223"/>
      <c r="AH794" s="223"/>
      <c r="AI794" s="223"/>
      <c r="AJ794" s="223"/>
      <c r="AK794" s="223"/>
    </row>
    <row r="795" spans="25:37" ht="12.75" customHeight="1" x14ac:dyDescent="0.25">
      <c r="Y795" s="223"/>
      <c r="Z795" s="223"/>
      <c r="AA795" s="223"/>
      <c r="AB795" s="223"/>
      <c r="AC795" s="223"/>
      <c r="AD795" s="223"/>
      <c r="AE795" s="223"/>
      <c r="AF795" s="223"/>
      <c r="AG795" s="223"/>
      <c r="AH795" s="223"/>
      <c r="AI795" s="223"/>
      <c r="AJ795" s="223"/>
      <c r="AK795" s="223"/>
    </row>
    <row r="796" spans="25:37" ht="12.75" customHeight="1" x14ac:dyDescent="0.25">
      <c r="Y796" s="223"/>
      <c r="Z796" s="223"/>
      <c r="AA796" s="223"/>
      <c r="AB796" s="223"/>
      <c r="AC796" s="223"/>
      <c r="AD796" s="223"/>
      <c r="AE796" s="223"/>
      <c r="AF796" s="223"/>
      <c r="AG796" s="223"/>
      <c r="AH796" s="223"/>
      <c r="AI796" s="223"/>
      <c r="AJ796" s="223"/>
      <c r="AK796" s="223"/>
    </row>
    <row r="797" spans="25:37" ht="12.75" customHeight="1" x14ac:dyDescent="0.25">
      <c r="Y797" s="223"/>
      <c r="Z797" s="223"/>
      <c r="AA797" s="223"/>
      <c r="AB797" s="223"/>
      <c r="AC797" s="223"/>
      <c r="AD797" s="223"/>
      <c r="AE797" s="223"/>
      <c r="AF797" s="223"/>
      <c r="AG797" s="223"/>
      <c r="AH797" s="223"/>
      <c r="AI797" s="223"/>
      <c r="AJ797" s="223"/>
      <c r="AK797" s="223"/>
    </row>
    <row r="798" spans="25:37" ht="12.75" customHeight="1" x14ac:dyDescent="0.25">
      <c r="Y798" s="223"/>
      <c r="Z798" s="223"/>
      <c r="AA798" s="223"/>
      <c r="AB798" s="223"/>
      <c r="AC798" s="223"/>
      <c r="AD798" s="223"/>
      <c r="AE798" s="223"/>
      <c r="AF798" s="223"/>
      <c r="AG798" s="223"/>
      <c r="AH798" s="223"/>
      <c r="AI798" s="223"/>
      <c r="AJ798" s="223"/>
      <c r="AK798" s="223"/>
    </row>
    <row r="799" spans="25:37" ht="12.75" customHeight="1" x14ac:dyDescent="0.25">
      <c r="Y799" s="223"/>
      <c r="Z799" s="223"/>
      <c r="AA799" s="223"/>
      <c r="AB799" s="223"/>
      <c r="AC799" s="223"/>
      <c r="AD799" s="223"/>
      <c r="AE799" s="223"/>
      <c r="AF799" s="223"/>
      <c r="AG799" s="223"/>
      <c r="AH799" s="223"/>
      <c r="AI799" s="223"/>
      <c r="AJ799" s="223"/>
      <c r="AK799" s="223"/>
    </row>
    <row r="800" spans="25:37" ht="12.75" customHeight="1" x14ac:dyDescent="0.25">
      <c r="Y800" s="223"/>
      <c r="Z800" s="223"/>
      <c r="AA800" s="223"/>
      <c r="AB800" s="223"/>
      <c r="AC800" s="223"/>
      <c r="AD800" s="223"/>
      <c r="AE800" s="223"/>
      <c r="AF800" s="223"/>
      <c r="AG800" s="223"/>
      <c r="AH800" s="223"/>
      <c r="AI800" s="223"/>
      <c r="AJ800" s="223"/>
      <c r="AK800" s="223"/>
    </row>
    <row r="801" spans="25:37" ht="12.75" customHeight="1" x14ac:dyDescent="0.25">
      <c r="Y801" s="223"/>
      <c r="Z801" s="223"/>
      <c r="AA801" s="223"/>
      <c r="AB801" s="223"/>
      <c r="AC801" s="223"/>
      <c r="AD801" s="223"/>
      <c r="AE801" s="223"/>
      <c r="AF801" s="223"/>
      <c r="AG801" s="223"/>
      <c r="AH801" s="223"/>
      <c r="AI801" s="223"/>
      <c r="AJ801" s="223"/>
      <c r="AK801" s="223"/>
    </row>
    <row r="802" spans="25:37" ht="12.75" customHeight="1" x14ac:dyDescent="0.25">
      <c r="Y802" s="223"/>
      <c r="Z802" s="223"/>
      <c r="AA802" s="223"/>
      <c r="AB802" s="223"/>
      <c r="AC802" s="223"/>
      <c r="AD802" s="223"/>
      <c r="AE802" s="223"/>
      <c r="AF802" s="223"/>
      <c r="AG802" s="223"/>
      <c r="AH802" s="223"/>
      <c r="AI802" s="223"/>
      <c r="AJ802" s="223"/>
      <c r="AK802" s="223"/>
    </row>
    <row r="803" spans="25:37" ht="12.75" customHeight="1" x14ac:dyDescent="0.25">
      <c r="Y803" s="223"/>
      <c r="Z803" s="223"/>
      <c r="AA803" s="223"/>
      <c r="AB803" s="223"/>
      <c r="AC803" s="223"/>
      <c r="AD803" s="223"/>
      <c r="AE803" s="223"/>
      <c r="AF803" s="223"/>
      <c r="AG803" s="223"/>
      <c r="AH803" s="223"/>
      <c r="AI803" s="223"/>
      <c r="AJ803" s="223"/>
      <c r="AK803" s="223"/>
    </row>
    <row r="804" spans="25:37" ht="12.75" customHeight="1" x14ac:dyDescent="0.25">
      <c r="Y804" s="223"/>
      <c r="Z804" s="223"/>
      <c r="AA804" s="223"/>
      <c r="AB804" s="223"/>
      <c r="AC804" s="223"/>
      <c r="AD804" s="223"/>
      <c r="AE804" s="223"/>
      <c r="AF804" s="223"/>
      <c r="AG804" s="223"/>
      <c r="AH804" s="223"/>
      <c r="AI804" s="223"/>
      <c r="AJ804" s="223"/>
      <c r="AK804" s="223"/>
    </row>
    <row r="805" spans="25:37" ht="12.75" customHeight="1" x14ac:dyDescent="0.25">
      <c r="Y805" s="223"/>
      <c r="Z805" s="223"/>
      <c r="AA805" s="223"/>
      <c r="AB805" s="223"/>
      <c r="AC805" s="223"/>
      <c r="AD805" s="223"/>
      <c r="AE805" s="223"/>
      <c r="AF805" s="223"/>
      <c r="AG805" s="223"/>
      <c r="AH805" s="223"/>
      <c r="AI805" s="223"/>
      <c r="AJ805" s="223"/>
      <c r="AK805" s="223"/>
    </row>
    <row r="806" spans="25:37" ht="12.75" customHeight="1" x14ac:dyDescent="0.25">
      <c r="Y806" s="223"/>
      <c r="Z806" s="223"/>
      <c r="AA806" s="223"/>
      <c r="AB806" s="223"/>
      <c r="AC806" s="223"/>
      <c r="AD806" s="223"/>
      <c r="AE806" s="223"/>
      <c r="AF806" s="223"/>
      <c r="AG806" s="223"/>
      <c r="AH806" s="223"/>
      <c r="AI806" s="223"/>
      <c r="AJ806" s="223"/>
      <c r="AK806" s="223"/>
    </row>
    <row r="807" spans="25:37" ht="12.75" customHeight="1" x14ac:dyDescent="0.25">
      <c r="Y807" s="223"/>
      <c r="Z807" s="223"/>
      <c r="AA807" s="223"/>
      <c r="AB807" s="223"/>
      <c r="AC807" s="223"/>
      <c r="AD807" s="223"/>
      <c r="AE807" s="223"/>
      <c r="AF807" s="223"/>
      <c r="AG807" s="223"/>
      <c r="AH807" s="223"/>
      <c r="AI807" s="223"/>
      <c r="AJ807" s="223"/>
      <c r="AK807" s="223"/>
    </row>
    <row r="808" spans="25:37" ht="12.75" customHeight="1" x14ac:dyDescent="0.25">
      <c r="Y808" s="223"/>
      <c r="Z808" s="223"/>
      <c r="AA808" s="223"/>
      <c r="AB808" s="223"/>
      <c r="AC808" s="223"/>
      <c r="AD808" s="223"/>
      <c r="AE808" s="223"/>
      <c r="AF808" s="223"/>
      <c r="AG808" s="223"/>
      <c r="AH808" s="223"/>
      <c r="AI808" s="223"/>
      <c r="AJ808" s="223"/>
      <c r="AK808" s="223"/>
    </row>
    <row r="809" spans="25:37" ht="12.75" customHeight="1" x14ac:dyDescent="0.25">
      <c r="Y809" s="223"/>
      <c r="Z809" s="223"/>
      <c r="AA809" s="223"/>
      <c r="AB809" s="223"/>
      <c r="AC809" s="223"/>
      <c r="AD809" s="223"/>
      <c r="AE809" s="223"/>
      <c r="AF809" s="223"/>
      <c r="AG809" s="223"/>
      <c r="AH809" s="223"/>
      <c r="AI809" s="223"/>
      <c r="AJ809" s="223"/>
      <c r="AK809" s="223"/>
    </row>
    <row r="810" spans="25:37" ht="12.75" customHeight="1" x14ac:dyDescent="0.25">
      <c r="Y810" s="223"/>
      <c r="Z810" s="223"/>
      <c r="AA810" s="223"/>
      <c r="AB810" s="223"/>
      <c r="AC810" s="223"/>
      <c r="AD810" s="223"/>
      <c r="AE810" s="223"/>
      <c r="AF810" s="223"/>
      <c r="AG810" s="223"/>
      <c r="AH810" s="223"/>
      <c r="AI810" s="223"/>
      <c r="AJ810" s="223"/>
      <c r="AK810" s="223"/>
    </row>
    <row r="811" spans="25:37" ht="12.75" customHeight="1" x14ac:dyDescent="0.25">
      <c r="Y811" s="223"/>
      <c r="Z811" s="223"/>
      <c r="AA811" s="223"/>
      <c r="AB811" s="223"/>
      <c r="AC811" s="223"/>
      <c r="AD811" s="223"/>
      <c r="AE811" s="223"/>
      <c r="AF811" s="223"/>
      <c r="AG811" s="223"/>
      <c r="AH811" s="223"/>
      <c r="AI811" s="223"/>
      <c r="AJ811" s="223"/>
      <c r="AK811" s="223"/>
    </row>
    <row r="812" spans="25:37" ht="12.75" customHeight="1" x14ac:dyDescent="0.25">
      <c r="Y812" s="223"/>
      <c r="Z812" s="223"/>
      <c r="AA812" s="223"/>
      <c r="AB812" s="223"/>
      <c r="AC812" s="223"/>
      <c r="AD812" s="223"/>
      <c r="AE812" s="223"/>
      <c r="AF812" s="223"/>
      <c r="AG812" s="223"/>
      <c r="AH812" s="223"/>
      <c r="AI812" s="223"/>
      <c r="AJ812" s="223"/>
      <c r="AK812" s="223"/>
    </row>
    <row r="813" spans="25:37" ht="12.75" customHeight="1" x14ac:dyDescent="0.25">
      <c r="Y813" s="223"/>
      <c r="Z813" s="223"/>
      <c r="AA813" s="223"/>
      <c r="AB813" s="223"/>
      <c r="AC813" s="223"/>
      <c r="AD813" s="223"/>
      <c r="AE813" s="223"/>
      <c r="AF813" s="223"/>
      <c r="AG813" s="223"/>
      <c r="AH813" s="223"/>
      <c r="AI813" s="223"/>
      <c r="AJ813" s="223"/>
      <c r="AK813" s="223"/>
    </row>
    <row r="814" spans="25:37" ht="12.75" customHeight="1" x14ac:dyDescent="0.25">
      <c r="Y814" s="223"/>
      <c r="Z814" s="223"/>
      <c r="AA814" s="223"/>
      <c r="AB814" s="223"/>
      <c r="AC814" s="223"/>
      <c r="AD814" s="223"/>
      <c r="AE814" s="223"/>
      <c r="AF814" s="223"/>
      <c r="AG814" s="223"/>
      <c r="AH814" s="223"/>
      <c r="AI814" s="223"/>
      <c r="AJ814" s="223"/>
      <c r="AK814" s="223"/>
    </row>
    <row r="815" spans="25:37" ht="12.75" customHeight="1" x14ac:dyDescent="0.25">
      <c r="Y815" s="223"/>
      <c r="Z815" s="223"/>
      <c r="AA815" s="223"/>
      <c r="AB815" s="223"/>
      <c r="AC815" s="223"/>
      <c r="AD815" s="223"/>
      <c r="AE815" s="223"/>
      <c r="AF815" s="223"/>
      <c r="AG815" s="223"/>
      <c r="AH815" s="223"/>
      <c r="AI815" s="223"/>
      <c r="AJ815" s="223"/>
      <c r="AK815" s="223"/>
    </row>
    <row r="816" spans="25:37" ht="12.75" customHeight="1" x14ac:dyDescent="0.25">
      <c r="Y816" s="223"/>
      <c r="Z816" s="223"/>
      <c r="AA816" s="223"/>
      <c r="AB816" s="223"/>
      <c r="AC816" s="223"/>
      <c r="AD816" s="223"/>
      <c r="AE816" s="223"/>
      <c r="AF816" s="223"/>
      <c r="AG816" s="223"/>
      <c r="AH816" s="223"/>
      <c r="AI816" s="223"/>
      <c r="AJ816" s="223"/>
      <c r="AK816" s="223"/>
    </row>
    <row r="817" spans="25:37" ht="12.75" customHeight="1" x14ac:dyDescent="0.25">
      <c r="Y817" s="223"/>
      <c r="Z817" s="223"/>
      <c r="AA817" s="223"/>
      <c r="AB817" s="223"/>
      <c r="AC817" s="223"/>
      <c r="AD817" s="223"/>
      <c r="AE817" s="223"/>
      <c r="AF817" s="223"/>
      <c r="AG817" s="223"/>
      <c r="AH817" s="223"/>
      <c r="AI817" s="223"/>
      <c r="AJ817" s="223"/>
      <c r="AK817" s="223"/>
    </row>
    <row r="818" spans="25:37" ht="12.75" customHeight="1" x14ac:dyDescent="0.25">
      <c r="Y818" s="223"/>
      <c r="Z818" s="223"/>
      <c r="AA818" s="223"/>
      <c r="AB818" s="223"/>
      <c r="AC818" s="223"/>
      <c r="AD818" s="223"/>
      <c r="AE818" s="223"/>
      <c r="AF818" s="223"/>
      <c r="AG818" s="223"/>
      <c r="AH818" s="223"/>
      <c r="AI818" s="223"/>
      <c r="AJ818" s="223"/>
      <c r="AK818" s="223"/>
    </row>
    <row r="819" spans="25:37" ht="12.75" customHeight="1" x14ac:dyDescent="0.25">
      <c r="Y819" s="223"/>
      <c r="Z819" s="223"/>
      <c r="AA819" s="223"/>
      <c r="AB819" s="223"/>
      <c r="AC819" s="223"/>
      <c r="AD819" s="223"/>
      <c r="AE819" s="223"/>
      <c r="AF819" s="223"/>
      <c r="AG819" s="223"/>
      <c r="AH819" s="223"/>
      <c r="AI819" s="223"/>
      <c r="AJ819" s="223"/>
      <c r="AK819" s="223"/>
    </row>
    <row r="820" spans="25:37" ht="12.75" customHeight="1" x14ac:dyDescent="0.25">
      <c r="Y820" s="223"/>
      <c r="Z820" s="223"/>
      <c r="AA820" s="223"/>
      <c r="AB820" s="223"/>
      <c r="AC820" s="223"/>
      <c r="AD820" s="223"/>
      <c r="AE820" s="223"/>
      <c r="AF820" s="223"/>
      <c r="AG820" s="223"/>
      <c r="AH820" s="223"/>
      <c r="AI820" s="223"/>
      <c r="AJ820" s="223"/>
      <c r="AK820" s="223"/>
    </row>
    <row r="821" spans="25:37" ht="12.75" customHeight="1" x14ac:dyDescent="0.25">
      <c r="Y821" s="223"/>
      <c r="Z821" s="223"/>
      <c r="AA821" s="223"/>
      <c r="AB821" s="223"/>
      <c r="AC821" s="223"/>
      <c r="AD821" s="223"/>
      <c r="AE821" s="223"/>
      <c r="AF821" s="223"/>
      <c r="AG821" s="223"/>
      <c r="AH821" s="223"/>
      <c r="AI821" s="223"/>
      <c r="AJ821" s="223"/>
      <c r="AK821" s="223"/>
    </row>
    <row r="822" spans="25:37" ht="12.75" customHeight="1" x14ac:dyDescent="0.25">
      <c r="Y822" s="223"/>
      <c r="Z822" s="223"/>
      <c r="AA822" s="223"/>
      <c r="AB822" s="223"/>
      <c r="AC822" s="223"/>
      <c r="AD822" s="223"/>
      <c r="AE822" s="223"/>
      <c r="AF822" s="223"/>
      <c r="AG822" s="223"/>
      <c r="AH822" s="223"/>
      <c r="AI822" s="223"/>
      <c r="AJ822" s="223"/>
      <c r="AK822" s="223"/>
    </row>
    <row r="823" spans="25:37" ht="12.75" customHeight="1" x14ac:dyDescent="0.25">
      <c r="Y823" s="223"/>
      <c r="Z823" s="223"/>
      <c r="AA823" s="223"/>
      <c r="AB823" s="223"/>
      <c r="AC823" s="223"/>
      <c r="AD823" s="223"/>
      <c r="AE823" s="223"/>
      <c r="AF823" s="223"/>
      <c r="AG823" s="223"/>
      <c r="AH823" s="223"/>
      <c r="AI823" s="223"/>
      <c r="AJ823" s="223"/>
      <c r="AK823" s="223"/>
    </row>
    <row r="824" spans="25:37" ht="12.75" customHeight="1" x14ac:dyDescent="0.25">
      <c r="Y824" s="223"/>
      <c r="Z824" s="223"/>
      <c r="AA824" s="223"/>
      <c r="AB824" s="223"/>
      <c r="AC824" s="223"/>
      <c r="AD824" s="223"/>
      <c r="AE824" s="223"/>
      <c r="AF824" s="223"/>
      <c r="AG824" s="223"/>
      <c r="AH824" s="223"/>
      <c r="AI824" s="223"/>
      <c r="AJ824" s="223"/>
      <c r="AK824" s="223"/>
    </row>
    <row r="825" spans="25:37" ht="12.75" customHeight="1" x14ac:dyDescent="0.25">
      <c r="Y825" s="223"/>
      <c r="Z825" s="223"/>
      <c r="AA825" s="223"/>
      <c r="AB825" s="223"/>
      <c r="AC825" s="223"/>
      <c r="AD825" s="223"/>
      <c r="AE825" s="223"/>
      <c r="AF825" s="223"/>
      <c r="AG825" s="223"/>
      <c r="AH825" s="223"/>
      <c r="AI825" s="223"/>
      <c r="AJ825" s="223"/>
      <c r="AK825" s="223"/>
    </row>
    <row r="826" spans="25:37" ht="12.75" customHeight="1" x14ac:dyDescent="0.25">
      <c r="Y826" s="223"/>
      <c r="Z826" s="223"/>
      <c r="AA826" s="223"/>
      <c r="AB826" s="223"/>
      <c r="AC826" s="223"/>
      <c r="AD826" s="223"/>
      <c r="AE826" s="223"/>
      <c r="AF826" s="223"/>
      <c r="AG826" s="223"/>
      <c r="AH826" s="223"/>
      <c r="AI826" s="223"/>
      <c r="AJ826" s="223"/>
      <c r="AK826" s="223"/>
    </row>
    <row r="827" spans="25:37" ht="12.75" customHeight="1" x14ac:dyDescent="0.25">
      <c r="Y827" s="223"/>
      <c r="Z827" s="223"/>
      <c r="AA827" s="223"/>
      <c r="AB827" s="223"/>
      <c r="AC827" s="223"/>
      <c r="AD827" s="223"/>
      <c r="AE827" s="223"/>
      <c r="AF827" s="223"/>
      <c r="AG827" s="223"/>
      <c r="AH827" s="223"/>
      <c r="AI827" s="223"/>
      <c r="AJ827" s="223"/>
      <c r="AK827" s="223"/>
    </row>
    <row r="828" spans="25:37" ht="12.75" customHeight="1" x14ac:dyDescent="0.25">
      <c r="Y828" s="223"/>
      <c r="Z828" s="223"/>
      <c r="AA828" s="223"/>
      <c r="AB828" s="223"/>
      <c r="AC828" s="223"/>
      <c r="AD828" s="223"/>
      <c r="AE828" s="223"/>
      <c r="AF828" s="223"/>
      <c r="AG828" s="223"/>
      <c r="AH828" s="223"/>
      <c r="AI828" s="223"/>
      <c r="AJ828" s="223"/>
      <c r="AK828" s="223"/>
    </row>
    <row r="829" spans="25:37" ht="12.75" customHeight="1" x14ac:dyDescent="0.25">
      <c r="Y829" s="223"/>
      <c r="Z829" s="223"/>
      <c r="AA829" s="223"/>
      <c r="AB829" s="223"/>
      <c r="AC829" s="223"/>
      <c r="AD829" s="223"/>
      <c r="AE829" s="223"/>
      <c r="AF829" s="223"/>
      <c r="AG829" s="223"/>
      <c r="AH829" s="223"/>
      <c r="AI829" s="223"/>
      <c r="AJ829" s="223"/>
      <c r="AK829" s="223"/>
    </row>
    <row r="830" spans="25:37" ht="12.75" customHeight="1" x14ac:dyDescent="0.25">
      <c r="Y830" s="223"/>
      <c r="Z830" s="223"/>
      <c r="AA830" s="223"/>
      <c r="AB830" s="223"/>
      <c r="AC830" s="223"/>
      <c r="AD830" s="223"/>
      <c r="AE830" s="223"/>
      <c r="AF830" s="223"/>
      <c r="AG830" s="223"/>
      <c r="AH830" s="223"/>
      <c r="AI830" s="223"/>
      <c r="AJ830" s="223"/>
      <c r="AK830" s="223"/>
    </row>
    <row r="831" spans="25:37" ht="12.75" customHeight="1" x14ac:dyDescent="0.25">
      <c r="Y831" s="223"/>
      <c r="Z831" s="223"/>
      <c r="AA831" s="223"/>
      <c r="AB831" s="223"/>
      <c r="AC831" s="223"/>
      <c r="AD831" s="223"/>
      <c r="AE831" s="223"/>
      <c r="AF831" s="223"/>
      <c r="AG831" s="223"/>
      <c r="AH831" s="223"/>
      <c r="AI831" s="223"/>
      <c r="AJ831" s="223"/>
      <c r="AK831" s="223"/>
    </row>
    <row r="832" spans="25:37" ht="12.75" customHeight="1" x14ac:dyDescent="0.25">
      <c r="Y832" s="223"/>
      <c r="Z832" s="223"/>
      <c r="AA832" s="223"/>
      <c r="AB832" s="223"/>
      <c r="AC832" s="223"/>
      <c r="AD832" s="223"/>
      <c r="AE832" s="223"/>
      <c r="AF832" s="223"/>
      <c r="AG832" s="223"/>
      <c r="AH832" s="223"/>
      <c r="AI832" s="223"/>
      <c r="AJ832" s="223"/>
      <c r="AK832" s="223"/>
    </row>
    <row r="833" spans="25:37" ht="12.75" customHeight="1" x14ac:dyDescent="0.25">
      <c r="Y833" s="223"/>
      <c r="Z833" s="223"/>
      <c r="AA833" s="223"/>
      <c r="AB833" s="223"/>
      <c r="AC833" s="223"/>
      <c r="AD833" s="223"/>
      <c r="AE833" s="223"/>
      <c r="AF833" s="223"/>
      <c r="AG833" s="223"/>
      <c r="AH833" s="223"/>
      <c r="AI833" s="223"/>
      <c r="AJ833" s="223"/>
      <c r="AK833" s="223"/>
    </row>
    <row r="834" spans="25:37" ht="12.75" customHeight="1" x14ac:dyDescent="0.25">
      <c r="Y834" s="223"/>
      <c r="Z834" s="223"/>
      <c r="AA834" s="223"/>
      <c r="AB834" s="223"/>
      <c r="AC834" s="223"/>
      <c r="AD834" s="223"/>
      <c r="AE834" s="223"/>
      <c r="AF834" s="223"/>
      <c r="AG834" s="223"/>
      <c r="AH834" s="223"/>
      <c r="AI834" s="223"/>
      <c r="AJ834" s="223"/>
      <c r="AK834" s="223"/>
    </row>
    <row r="835" spans="25:37" ht="12.75" customHeight="1" x14ac:dyDescent="0.25">
      <c r="Y835" s="223"/>
      <c r="Z835" s="223"/>
      <c r="AA835" s="223"/>
      <c r="AB835" s="223"/>
      <c r="AC835" s="223"/>
      <c r="AD835" s="223"/>
      <c r="AE835" s="223"/>
      <c r="AF835" s="223"/>
      <c r="AG835" s="223"/>
      <c r="AH835" s="223"/>
      <c r="AI835" s="223"/>
      <c r="AJ835" s="223"/>
      <c r="AK835" s="223"/>
    </row>
    <row r="836" spans="25:37" ht="12.75" customHeight="1" x14ac:dyDescent="0.25">
      <c r="Y836" s="223"/>
      <c r="Z836" s="223"/>
      <c r="AA836" s="223"/>
      <c r="AB836" s="223"/>
      <c r="AC836" s="223"/>
      <c r="AD836" s="223"/>
      <c r="AE836" s="223"/>
      <c r="AF836" s="223"/>
      <c r="AG836" s="223"/>
      <c r="AH836" s="223"/>
      <c r="AI836" s="223"/>
      <c r="AJ836" s="223"/>
      <c r="AK836" s="223"/>
    </row>
    <row r="837" spans="25:37" ht="12.75" customHeight="1" x14ac:dyDescent="0.25">
      <c r="Y837" s="223"/>
      <c r="Z837" s="223"/>
      <c r="AA837" s="223"/>
      <c r="AB837" s="223"/>
      <c r="AC837" s="223"/>
      <c r="AD837" s="223"/>
      <c r="AE837" s="223"/>
      <c r="AF837" s="223"/>
      <c r="AG837" s="223"/>
      <c r="AH837" s="223"/>
      <c r="AI837" s="223"/>
      <c r="AJ837" s="223"/>
      <c r="AK837" s="223"/>
    </row>
    <row r="838" spans="25:37" ht="12.75" customHeight="1" x14ac:dyDescent="0.25">
      <c r="Y838" s="223"/>
      <c r="Z838" s="223"/>
      <c r="AA838" s="223"/>
      <c r="AB838" s="223"/>
      <c r="AC838" s="223"/>
      <c r="AD838" s="223"/>
      <c r="AE838" s="223"/>
      <c r="AF838" s="223"/>
      <c r="AG838" s="223"/>
      <c r="AH838" s="223"/>
      <c r="AI838" s="223"/>
      <c r="AJ838" s="223"/>
      <c r="AK838" s="223"/>
    </row>
    <row r="839" spans="25:37" ht="12.75" customHeight="1" x14ac:dyDescent="0.25">
      <c r="Y839" s="223"/>
      <c r="Z839" s="223"/>
      <c r="AA839" s="223"/>
      <c r="AB839" s="223"/>
      <c r="AC839" s="223"/>
      <c r="AD839" s="223"/>
      <c r="AE839" s="223"/>
      <c r="AF839" s="223"/>
      <c r="AG839" s="223"/>
      <c r="AH839" s="223"/>
      <c r="AI839" s="223"/>
      <c r="AJ839" s="223"/>
      <c r="AK839" s="223"/>
    </row>
    <row r="840" spans="25:37" ht="12.75" customHeight="1" x14ac:dyDescent="0.25">
      <c r="Y840" s="223"/>
      <c r="Z840" s="223"/>
      <c r="AA840" s="223"/>
      <c r="AB840" s="223"/>
      <c r="AC840" s="223"/>
      <c r="AD840" s="223"/>
      <c r="AE840" s="223"/>
      <c r="AF840" s="223"/>
      <c r="AG840" s="223"/>
      <c r="AH840" s="223"/>
      <c r="AI840" s="223"/>
      <c r="AJ840" s="223"/>
      <c r="AK840" s="223"/>
    </row>
    <row r="841" spans="25:37" ht="12.75" customHeight="1" x14ac:dyDescent="0.25">
      <c r="Y841" s="223"/>
      <c r="Z841" s="223"/>
      <c r="AA841" s="223"/>
      <c r="AB841" s="223"/>
      <c r="AC841" s="223"/>
      <c r="AD841" s="223"/>
      <c r="AE841" s="223"/>
      <c r="AF841" s="223"/>
      <c r="AG841" s="223"/>
      <c r="AH841" s="223"/>
      <c r="AI841" s="223"/>
      <c r="AJ841" s="223"/>
      <c r="AK841" s="223"/>
    </row>
    <row r="842" spans="25:37" ht="12.75" customHeight="1" x14ac:dyDescent="0.25">
      <c r="Y842" s="223"/>
      <c r="Z842" s="223"/>
      <c r="AA842" s="223"/>
      <c r="AB842" s="223"/>
      <c r="AC842" s="223"/>
      <c r="AD842" s="223"/>
      <c r="AE842" s="223"/>
      <c r="AF842" s="223"/>
      <c r="AG842" s="223"/>
      <c r="AH842" s="223"/>
      <c r="AI842" s="223"/>
      <c r="AJ842" s="223"/>
      <c r="AK842" s="223"/>
    </row>
    <row r="843" spans="25:37" ht="12.75" customHeight="1" x14ac:dyDescent="0.25">
      <c r="Y843" s="223"/>
      <c r="Z843" s="223"/>
      <c r="AA843" s="223"/>
      <c r="AB843" s="223"/>
      <c r="AC843" s="223"/>
      <c r="AD843" s="223"/>
      <c r="AE843" s="223"/>
      <c r="AF843" s="223"/>
      <c r="AG843" s="223"/>
      <c r="AH843" s="223"/>
      <c r="AI843" s="223"/>
      <c r="AJ843" s="223"/>
      <c r="AK843" s="223"/>
    </row>
    <row r="844" spans="25:37" ht="12.75" customHeight="1" x14ac:dyDescent="0.25">
      <c r="Y844" s="223"/>
      <c r="Z844" s="223"/>
      <c r="AA844" s="223"/>
      <c r="AB844" s="223"/>
      <c r="AC844" s="223"/>
      <c r="AD844" s="223"/>
      <c r="AE844" s="223"/>
      <c r="AF844" s="223"/>
      <c r="AG844" s="223"/>
      <c r="AH844" s="223"/>
      <c r="AI844" s="223"/>
      <c r="AJ844" s="223"/>
      <c r="AK844" s="223"/>
    </row>
    <row r="845" spans="25:37" ht="12.75" customHeight="1" x14ac:dyDescent="0.25">
      <c r="Y845" s="223"/>
      <c r="Z845" s="223"/>
      <c r="AA845" s="223"/>
      <c r="AB845" s="223"/>
      <c r="AC845" s="223"/>
      <c r="AD845" s="223"/>
      <c r="AE845" s="223"/>
      <c r="AF845" s="223"/>
      <c r="AG845" s="223"/>
      <c r="AH845" s="223"/>
      <c r="AI845" s="223"/>
      <c r="AJ845" s="223"/>
      <c r="AK845" s="223"/>
    </row>
    <row r="846" spans="25:37" ht="12.75" customHeight="1" x14ac:dyDescent="0.25">
      <c r="Y846" s="223"/>
      <c r="Z846" s="223"/>
      <c r="AA846" s="223"/>
      <c r="AB846" s="223"/>
      <c r="AC846" s="223"/>
      <c r="AD846" s="223"/>
      <c r="AE846" s="223"/>
      <c r="AF846" s="223"/>
      <c r="AG846" s="223"/>
      <c r="AH846" s="223"/>
      <c r="AI846" s="223"/>
      <c r="AJ846" s="223"/>
      <c r="AK846" s="223"/>
    </row>
    <row r="847" spans="25:37" ht="12.75" customHeight="1" x14ac:dyDescent="0.25">
      <c r="Y847" s="223"/>
      <c r="Z847" s="223"/>
      <c r="AA847" s="223"/>
      <c r="AB847" s="223"/>
      <c r="AC847" s="223"/>
      <c r="AD847" s="223"/>
      <c r="AE847" s="223"/>
      <c r="AF847" s="223"/>
      <c r="AG847" s="223"/>
      <c r="AH847" s="223"/>
      <c r="AI847" s="223"/>
      <c r="AJ847" s="223"/>
      <c r="AK847" s="223"/>
    </row>
    <row r="848" spans="25:37" ht="12.75" customHeight="1" x14ac:dyDescent="0.25">
      <c r="Y848" s="223"/>
      <c r="Z848" s="223"/>
      <c r="AA848" s="223"/>
      <c r="AB848" s="223"/>
      <c r="AC848" s="223"/>
      <c r="AD848" s="223"/>
      <c r="AE848" s="223"/>
      <c r="AF848" s="223"/>
      <c r="AG848" s="223"/>
      <c r="AH848" s="223"/>
      <c r="AI848" s="223"/>
      <c r="AJ848" s="223"/>
      <c r="AK848" s="223"/>
    </row>
    <row r="849" spans="25:37" ht="12.75" customHeight="1" x14ac:dyDescent="0.25">
      <c r="Y849" s="223"/>
      <c r="Z849" s="223"/>
      <c r="AA849" s="223"/>
      <c r="AB849" s="223"/>
      <c r="AC849" s="223"/>
      <c r="AD849" s="223"/>
      <c r="AE849" s="223"/>
      <c r="AF849" s="223"/>
      <c r="AG849" s="223"/>
      <c r="AH849" s="223"/>
      <c r="AI849" s="223"/>
      <c r="AJ849" s="223"/>
      <c r="AK849" s="223"/>
    </row>
    <row r="850" spans="25:37" ht="12.75" customHeight="1" x14ac:dyDescent="0.25">
      <c r="Y850" s="223"/>
      <c r="Z850" s="223"/>
      <c r="AA850" s="223"/>
      <c r="AB850" s="223"/>
      <c r="AC850" s="223"/>
      <c r="AD850" s="223"/>
      <c r="AE850" s="223"/>
      <c r="AF850" s="223"/>
      <c r="AG850" s="223"/>
      <c r="AH850" s="223"/>
      <c r="AI850" s="223"/>
      <c r="AJ850" s="223"/>
      <c r="AK850" s="223"/>
    </row>
    <row r="851" spans="25:37" ht="12.75" customHeight="1" x14ac:dyDescent="0.25">
      <c r="Y851" s="223"/>
      <c r="Z851" s="223"/>
      <c r="AA851" s="223"/>
      <c r="AB851" s="223"/>
      <c r="AC851" s="223"/>
      <c r="AD851" s="223"/>
      <c r="AE851" s="223"/>
      <c r="AF851" s="223"/>
      <c r="AG851" s="223"/>
      <c r="AH851" s="223"/>
      <c r="AI851" s="223"/>
      <c r="AJ851" s="223"/>
      <c r="AK851" s="223"/>
    </row>
    <row r="852" spans="25:37" ht="12.75" customHeight="1" x14ac:dyDescent="0.25">
      <c r="Y852" s="223"/>
      <c r="Z852" s="223"/>
      <c r="AA852" s="223"/>
      <c r="AB852" s="223"/>
      <c r="AC852" s="223"/>
      <c r="AD852" s="223"/>
      <c r="AE852" s="223"/>
      <c r="AF852" s="223"/>
      <c r="AG852" s="223"/>
      <c r="AH852" s="223"/>
      <c r="AI852" s="223"/>
      <c r="AJ852" s="223"/>
      <c r="AK852" s="223"/>
    </row>
    <row r="853" spans="25:37" ht="12.75" customHeight="1" x14ac:dyDescent="0.25">
      <c r="Y853" s="223"/>
      <c r="Z853" s="223"/>
      <c r="AA853" s="223"/>
      <c r="AB853" s="223"/>
      <c r="AC853" s="223"/>
      <c r="AD853" s="223"/>
      <c r="AE853" s="223"/>
      <c r="AF853" s="223"/>
      <c r="AG853" s="223"/>
      <c r="AH853" s="223"/>
      <c r="AI853" s="223"/>
      <c r="AJ853" s="223"/>
      <c r="AK853" s="223"/>
    </row>
    <row r="854" spans="25:37" ht="12.75" customHeight="1" x14ac:dyDescent="0.25">
      <c r="Y854" s="223"/>
      <c r="Z854" s="223"/>
      <c r="AA854" s="223"/>
      <c r="AB854" s="223"/>
      <c r="AC854" s="223"/>
      <c r="AD854" s="223"/>
      <c r="AE854" s="223"/>
      <c r="AF854" s="223"/>
      <c r="AG854" s="223"/>
      <c r="AH854" s="223"/>
      <c r="AI854" s="223"/>
      <c r="AJ854" s="223"/>
      <c r="AK854" s="223"/>
    </row>
    <row r="855" spans="25:37" ht="12.75" customHeight="1" x14ac:dyDescent="0.25">
      <c r="Y855" s="223"/>
      <c r="Z855" s="223"/>
      <c r="AA855" s="223"/>
      <c r="AB855" s="223"/>
      <c r="AC855" s="223"/>
      <c r="AD855" s="223"/>
      <c r="AE855" s="223"/>
      <c r="AF855" s="223"/>
      <c r="AG855" s="223"/>
      <c r="AH855" s="223"/>
      <c r="AI855" s="223"/>
      <c r="AJ855" s="223"/>
      <c r="AK855" s="223"/>
    </row>
    <row r="856" spans="25:37" ht="12.75" customHeight="1" x14ac:dyDescent="0.25">
      <c r="Y856" s="223"/>
      <c r="Z856" s="223"/>
      <c r="AA856" s="223"/>
      <c r="AB856" s="223"/>
      <c r="AC856" s="223"/>
      <c r="AD856" s="223"/>
      <c r="AE856" s="223"/>
      <c r="AF856" s="223"/>
      <c r="AG856" s="223"/>
      <c r="AH856" s="223"/>
      <c r="AI856" s="223"/>
      <c r="AJ856" s="223"/>
      <c r="AK856" s="223"/>
    </row>
    <row r="857" spans="25:37" ht="12.75" customHeight="1" x14ac:dyDescent="0.25">
      <c r="Y857" s="223"/>
      <c r="Z857" s="223"/>
      <c r="AA857" s="223"/>
      <c r="AB857" s="223"/>
      <c r="AC857" s="223"/>
      <c r="AD857" s="223"/>
      <c r="AE857" s="223"/>
      <c r="AF857" s="223"/>
      <c r="AG857" s="223"/>
      <c r="AH857" s="223"/>
      <c r="AI857" s="223"/>
      <c r="AJ857" s="223"/>
      <c r="AK857" s="223"/>
    </row>
    <row r="858" spans="25:37" ht="12.75" customHeight="1" x14ac:dyDescent="0.25">
      <c r="Y858" s="223"/>
      <c r="Z858" s="223"/>
      <c r="AA858" s="223"/>
      <c r="AB858" s="223"/>
      <c r="AC858" s="223"/>
      <c r="AD858" s="223"/>
      <c r="AE858" s="223"/>
      <c r="AF858" s="223"/>
      <c r="AG858" s="223"/>
      <c r="AH858" s="223"/>
      <c r="AI858" s="223"/>
      <c r="AJ858" s="223"/>
      <c r="AK858" s="223"/>
    </row>
    <row r="859" spans="25:37" ht="12.75" customHeight="1" x14ac:dyDescent="0.25">
      <c r="Y859" s="223"/>
      <c r="Z859" s="223"/>
      <c r="AA859" s="223"/>
      <c r="AB859" s="223"/>
      <c r="AC859" s="223"/>
      <c r="AD859" s="223"/>
      <c r="AE859" s="223"/>
      <c r="AF859" s="223"/>
      <c r="AG859" s="223"/>
      <c r="AH859" s="223"/>
      <c r="AI859" s="223"/>
      <c r="AJ859" s="223"/>
      <c r="AK859" s="223"/>
    </row>
    <row r="860" spans="25:37" ht="12.75" customHeight="1" x14ac:dyDescent="0.25">
      <c r="Y860" s="223"/>
      <c r="Z860" s="223"/>
      <c r="AA860" s="223"/>
      <c r="AB860" s="223"/>
      <c r="AC860" s="223"/>
      <c r="AD860" s="223"/>
      <c r="AE860" s="223"/>
      <c r="AF860" s="223"/>
      <c r="AG860" s="223"/>
      <c r="AH860" s="223"/>
      <c r="AI860" s="223"/>
      <c r="AJ860" s="223"/>
      <c r="AK860" s="223"/>
    </row>
    <row r="861" spans="25:37" ht="12.75" customHeight="1" x14ac:dyDescent="0.25">
      <c r="Y861" s="223"/>
      <c r="Z861" s="223"/>
      <c r="AA861" s="223"/>
      <c r="AB861" s="223"/>
      <c r="AC861" s="223"/>
      <c r="AD861" s="223"/>
      <c r="AE861" s="223"/>
      <c r="AF861" s="223"/>
      <c r="AG861" s="223"/>
      <c r="AH861" s="223"/>
      <c r="AI861" s="223"/>
      <c r="AJ861" s="223"/>
      <c r="AK861" s="223"/>
    </row>
    <row r="862" spans="25:37" ht="12.75" customHeight="1" x14ac:dyDescent="0.25">
      <c r="Y862" s="223"/>
      <c r="Z862" s="223"/>
      <c r="AA862" s="223"/>
      <c r="AB862" s="223"/>
      <c r="AC862" s="223"/>
      <c r="AD862" s="223"/>
      <c r="AE862" s="223"/>
      <c r="AF862" s="223"/>
      <c r="AG862" s="223"/>
      <c r="AH862" s="223"/>
      <c r="AI862" s="223"/>
      <c r="AJ862" s="223"/>
      <c r="AK862" s="223"/>
    </row>
    <row r="863" spans="25:37" ht="12.75" customHeight="1" x14ac:dyDescent="0.25">
      <c r="Y863" s="223"/>
      <c r="Z863" s="223"/>
      <c r="AA863" s="223"/>
      <c r="AB863" s="223"/>
      <c r="AC863" s="223"/>
      <c r="AD863" s="223"/>
      <c r="AE863" s="223"/>
      <c r="AF863" s="223"/>
      <c r="AG863" s="223"/>
      <c r="AH863" s="223"/>
      <c r="AI863" s="223"/>
      <c r="AJ863" s="223"/>
      <c r="AK863" s="223"/>
    </row>
    <row r="864" spans="25:37" ht="12.75" customHeight="1" x14ac:dyDescent="0.25">
      <c r="Y864" s="223"/>
      <c r="Z864" s="223"/>
      <c r="AA864" s="223"/>
      <c r="AB864" s="223"/>
      <c r="AC864" s="223"/>
      <c r="AD864" s="223"/>
      <c r="AE864" s="223"/>
      <c r="AF864" s="223"/>
      <c r="AG864" s="223"/>
      <c r="AH864" s="223"/>
      <c r="AI864" s="223"/>
      <c r="AJ864" s="223"/>
      <c r="AK864" s="223"/>
    </row>
    <row r="865" spans="25:37" ht="12.75" customHeight="1" x14ac:dyDescent="0.25">
      <c r="Y865" s="223"/>
      <c r="Z865" s="223"/>
      <c r="AA865" s="223"/>
      <c r="AB865" s="223"/>
      <c r="AC865" s="223"/>
      <c r="AD865" s="223"/>
      <c r="AE865" s="223"/>
      <c r="AF865" s="223"/>
      <c r="AG865" s="223"/>
      <c r="AH865" s="223"/>
      <c r="AI865" s="223"/>
      <c r="AJ865" s="223"/>
      <c r="AK865" s="223"/>
    </row>
    <row r="866" spans="25:37" ht="12.75" customHeight="1" x14ac:dyDescent="0.25">
      <c r="Y866" s="223"/>
      <c r="Z866" s="223"/>
      <c r="AA866" s="223"/>
      <c r="AB866" s="223"/>
      <c r="AC866" s="223"/>
      <c r="AD866" s="223"/>
      <c r="AE866" s="223"/>
      <c r="AF866" s="223"/>
      <c r="AG866" s="223"/>
      <c r="AH866" s="223"/>
      <c r="AI866" s="223"/>
      <c r="AJ866" s="223"/>
      <c r="AK866" s="223"/>
    </row>
    <row r="867" spans="25:37" ht="12.75" customHeight="1" x14ac:dyDescent="0.25">
      <c r="Y867" s="223"/>
      <c r="Z867" s="223"/>
      <c r="AA867" s="223"/>
      <c r="AB867" s="223"/>
      <c r="AC867" s="223"/>
      <c r="AD867" s="223"/>
      <c r="AE867" s="223"/>
      <c r="AF867" s="223"/>
      <c r="AG867" s="223"/>
      <c r="AH867" s="223"/>
      <c r="AI867" s="223"/>
      <c r="AJ867" s="223"/>
      <c r="AK867" s="223"/>
    </row>
    <row r="868" spans="25:37" ht="12.75" customHeight="1" x14ac:dyDescent="0.25">
      <c r="Y868" s="223"/>
      <c r="Z868" s="223"/>
      <c r="AA868" s="223"/>
      <c r="AB868" s="223"/>
      <c r="AC868" s="223"/>
      <c r="AD868" s="223"/>
      <c r="AE868" s="223"/>
      <c r="AF868" s="223"/>
      <c r="AG868" s="223"/>
      <c r="AH868" s="223"/>
      <c r="AI868" s="223"/>
      <c r="AJ868" s="223"/>
      <c r="AK868" s="223"/>
    </row>
    <row r="869" spans="25:37" ht="12.75" customHeight="1" x14ac:dyDescent="0.25">
      <c r="Y869" s="223"/>
      <c r="Z869" s="223"/>
      <c r="AA869" s="223"/>
      <c r="AB869" s="223"/>
      <c r="AC869" s="223"/>
      <c r="AD869" s="223"/>
      <c r="AE869" s="223"/>
      <c r="AF869" s="223"/>
      <c r="AG869" s="223"/>
      <c r="AH869" s="223"/>
      <c r="AI869" s="223"/>
      <c r="AJ869" s="223"/>
      <c r="AK869" s="223"/>
    </row>
    <row r="870" spans="25:37" ht="12.75" customHeight="1" x14ac:dyDescent="0.25">
      <c r="Y870" s="223"/>
      <c r="Z870" s="223"/>
      <c r="AA870" s="223"/>
      <c r="AB870" s="223"/>
      <c r="AC870" s="223"/>
      <c r="AD870" s="223"/>
      <c r="AE870" s="223"/>
      <c r="AF870" s="223"/>
      <c r="AG870" s="223"/>
      <c r="AH870" s="223"/>
      <c r="AI870" s="223"/>
      <c r="AJ870" s="223"/>
      <c r="AK870" s="223"/>
    </row>
    <row r="871" spans="25:37" ht="12.75" customHeight="1" x14ac:dyDescent="0.25">
      <c r="Y871" s="223"/>
      <c r="Z871" s="223"/>
      <c r="AA871" s="223"/>
      <c r="AB871" s="223"/>
      <c r="AC871" s="223"/>
      <c r="AD871" s="223"/>
      <c r="AE871" s="223"/>
      <c r="AF871" s="223"/>
      <c r="AG871" s="223"/>
      <c r="AH871" s="223"/>
      <c r="AI871" s="223"/>
      <c r="AJ871" s="223"/>
      <c r="AK871" s="223"/>
    </row>
    <row r="872" spans="25:37" ht="12.75" customHeight="1" x14ac:dyDescent="0.25">
      <c r="Y872" s="223"/>
      <c r="Z872" s="223"/>
      <c r="AA872" s="223"/>
      <c r="AB872" s="223"/>
      <c r="AC872" s="223"/>
      <c r="AD872" s="223"/>
      <c r="AE872" s="223"/>
      <c r="AF872" s="223"/>
      <c r="AG872" s="223"/>
      <c r="AH872" s="223"/>
      <c r="AI872" s="223"/>
      <c r="AJ872" s="223"/>
      <c r="AK872" s="223"/>
    </row>
    <row r="873" spans="25:37" ht="12.75" customHeight="1" x14ac:dyDescent="0.25">
      <c r="Y873" s="223"/>
      <c r="Z873" s="223"/>
      <c r="AA873" s="223"/>
      <c r="AB873" s="223"/>
      <c r="AC873" s="223"/>
      <c r="AD873" s="223"/>
      <c r="AE873" s="223"/>
      <c r="AF873" s="223"/>
      <c r="AG873" s="223"/>
      <c r="AH873" s="223"/>
      <c r="AI873" s="223"/>
      <c r="AJ873" s="223"/>
      <c r="AK873" s="223"/>
    </row>
    <row r="874" spans="25:37" ht="12.75" customHeight="1" x14ac:dyDescent="0.25">
      <c r="Y874" s="223"/>
      <c r="Z874" s="223"/>
      <c r="AA874" s="223"/>
      <c r="AB874" s="223"/>
      <c r="AC874" s="223"/>
      <c r="AD874" s="223"/>
      <c r="AE874" s="223"/>
      <c r="AF874" s="223"/>
      <c r="AG874" s="223"/>
      <c r="AH874" s="223"/>
      <c r="AI874" s="223"/>
      <c r="AJ874" s="223"/>
      <c r="AK874" s="223"/>
    </row>
    <row r="875" spans="25:37" ht="12.75" customHeight="1" x14ac:dyDescent="0.25">
      <c r="Y875" s="223"/>
      <c r="Z875" s="223"/>
      <c r="AA875" s="223"/>
      <c r="AB875" s="223"/>
      <c r="AC875" s="223"/>
      <c r="AD875" s="223"/>
      <c r="AE875" s="223"/>
      <c r="AF875" s="223"/>
      <c r="AG875" s="223"/>
      <c r="AH875" s="223"/>
      <c r="AI875" s="223"/>
      <c r="AJ875" s="223"/>
      <c r="AK875" s="223"/>
    </row>
    <row r="876" spans="25:37" ht="12.75" customHeight="1" x14ac:dyDescent="0.25">
      <c r="Y876" s="223"/>
      <c r="Z876" s="223"/>
      <c r="AA876" s="223"/>
      <c r="AB876" s="223"/>
      <c r="AC876" s="223"/>
      <c r="AD876" s="223"/>
      <c r="AE876" s="223"/>
      <c r="AF876" s="223"/>
      <c r="AG876" s="223"/>
      <c r="AH876" s="223"/>
      <c r="AI876" s="223"/>
      <c r="AJ876" s="223"/>
      <c r="AK876" s="223"/>
    </row>
    <row r="877" spans="25:37" ht="12.75" customHeight="1" x14ac:dyDescent="0.25">
      <c r="Y877" s="223"/>
      <c r="Z877" s="223"/>
      <c r="AA877" s="223"/>
      <c r="AB877" s="223"/>
      <c r="AC877" s="223"/>
      <c r="AD877" s="223"/>
      <c r="AE877" s="223"/>
      <c r="AF877" s="223"/>
      <c r="AG877" s="223"/>
      <c r="AH877" s="223"/>
      <c r="AI877" s="223"/>
      <c r="AJ877" s="223"/>
      <c r="AK877" s="223"/>
    </row>
    <row r="878" spans="25:37" ht="12.75" customHeight="1" x14ac:dyDescent="0.25">
      <c r="Y878" s="223"/>
      <c r="Z878" s="223"/>
      <c r="AA878" s="223"/>
      <c r="AB878" s="223"/>
      <c r="AC878" s="223"/>
      <c r="AD878" s="223"/>
      <c r="AE878" s="223"/>
      <c r="AF878" s="223"/>
      <c r="AG878" s="223"/>
      <c r="AH878" s="223"/>
      <c r="AI878" s="223"/>
      <c r="AJ878" s="223"/>
      <c r="AK878" s="223"/>
    </row>
    <row r="879" spans="25:37" ht="12.75" customHeight="1" x14ac:dyDescent="0.25">
      <c r="Y879" s="223"/>
      <c r="Z879" s="223"/>
      <c r="AA879" s="223"/>
      <c r="AB879" s="223"/>
      <c r="AC879" s="223"/>
      <c r="AD879" s="223"/>
      <c r="AE879" s="223"/>
      <c r="AF879" s="223"/>
      <c r="AG879" s="223"/>
      <c r="AH879" s="223"/>
      <c r="AI879" s="223"/>
      <c r="AJ879" s="223"/>
      <c r="AK879" s="223"/>
    </row>
    <row r="880" spans="25:37" ht="12.75" customHeight="1" x14ac:dyDescent="0.25">
      <c r="Y880" s="223"/>
      <c r="Z880" s="223"/>
      <c r="AA880" s="223"/>
      <c r="AB880" s="223"/>
      <c r="AC880" s="223"/>
      <c r="AD880" s="223"/>
      <c r="AE880" s="223"/>
      <c r="AF880" s="223"/>
      <c r="AG880" s="223"/>
      <c r="AH880" s="223"/>
      <c r="AI880" s="223"/>
      <c r="AJ880" s="223"/>
      <c r="AK880" s="223"/>
    </row>
    <row r="881" spans="25:37" ht="12.75" customHeight="1" x14ac:dyDescent="0.25">
      <c r="Y881" s="223"/>
      <c r="Z881" s="223"/>
      <c r="AA881" s="223"/>
      <c r="AB881" s="223"/>
      <c r="AC881" s="223"/>
      <c r="AD881" s="223"/>
      <c r="AE881" s="223"/>
      <c r="AF881" s="223"/>
      <c r="AG881" s="223"/>
      <c r="AH881" s="223"/>
      <c r="AI881" s="223"/>
      <c r="AJ881" s="223"/>
      <c r="AK881" s="223"/>
    </row>
    <row r="882" spans="25:37" ht="12.75" customHeight="1" x14ac:dyDescent="0.25">
      <c r="Y882" s="223"/>
      <c r="Z882" s="223"/>
      <c r="AA882" s="223"/>
      <c r="AB882" s="223"/>
      <c r="AC882" s="223"/>
      <c r="AD882" s="223"/>
      <c r="AE882" s="223"/>
      <c r="AF882" s="223"/>
      <c r="AG882" s="223"/>
      <c r="AH882" s="223"/>
      <c r="AI882" s="223"/>
      <c r="AJ882" s="223"/>
      <c r="AK882" s="223"/>
    </row>
    <row r="883" spans="25:37" ht="12.75" customHeight="1" x14ac:dyDescent="0.25">
      <c r="Y883" s="223"/>
      <c r="Z883" s="223"/>
      <c r="AA883" s="223"/>
      <c r="AB883" s="223"/>
      <c r="AC883" s="223"/>
      <c r="AD883" s="223"/>
      <c r="AE883" s="223"/>
      <c r="AF883" s="223"/>
      <c r="AG883" s="223"/>
      <c r="AH883" s="223"/>
      <c r="AI883" s="223"/>
      <c r="AJ883" s="223"/>
      <c r="AK883" s="223"/>
    </row>
    <row r="884" spans="25:37" ht="12.75" customHeight="1" x14ac:dyDescent="0.25">
      <c r="Y884" s="223"/>
      <c r="Z884" s="223"/>
      <c r="AA884" s="223"/>
      <c r="AB884" s="223"/>
      <c r="AC884" s="223"/>
      <c r="AD884" s="223"/>
      <c r="AE884" s="223"/>
      <c r="AF884" s="223"/>
      <c r="AG884" s="223"/>
      <c r="AH884" s="223"/>
      <c r="AI884" s="223"/>
      <c r="AJ884" s="223"/>
      <c r="AK884" s="223"/>
    </row>
    <row r="885" spans="25:37" ht="12.75" customHeight="1" x14ac:dyDescent="0.25">
      <c r="Y885" s="223"/>
      <c r="Z885" s="223"/>
      <c r="AA885" s="223"/>
      <c r="AB885" s="223"/>
      <c r="AC885" s="223"/>
      <c r="AD885" s="223"/>
      <c r="AE885" s="223"/>
      <c r="AF885" s="223"/>
      <c r="AG885" s="223"/>
      <c r="AH885" s="223"/>
      <c r="AI885" s="223"/>
      <c r="AJ885" s="223"/>
      <c r="AK885" s="223"/>
    </row>
    <row r="886" spans="25:37" ht="12.75" customHeight="1" x14ac:dyDescent="0.25">
      <c r="Y886" s="223"/>
      <c r="Z886" s="223"/>
      <c r="AA886" s="223"/>
      <c r="AB886" s="223"/>
      <c r="AC886" s="223"/>
      <c r="AD886" s="223"/>
      <c r="AE886" s="223"/>
      <c r="AF886" s="223"/>
      <c r="AG886" s="223"/>
      <c r="AH886" s="223"/>
      <c r="AI886" s="223"/>
      <c r="AJ886" s="223"/>
      <c r="AK886" s="223"/>
    </row>
    <row r="887" spans="25:37" ht="12.75" customHeight="1" x14ac:dyDescent="0.25">
      <c r="Y887" s="223"/>
      <c r="Z887" s="223"/>
      <c r="AA887" s="223"/>
      <c r="AB887" s="223"/>
      <c r="AC887" s="223"/>
      <c r="AD887" s="223"/>
      <c r="AE887" s="223"/>
      <c r="AF887" s="223"/>
      <c r="AG887" s="223"/>
      <c r="AH887" s="223"/>
      <c r="AI887" s="223"/>
      <c r="AJ887" s="223"/>
      <c r="AK887" s="223"/>
    </row>
    <row r="888" spans="25:37" ht="12.75" customHeight="1" x14ac:dyDescent="0.25">
      <c r="Y888" s="223"/>
      <c r="Z888" s="223"/>
      <c r="AA888" s="223"/>
      <c r="AB888" s="223"/>
      <c r="AC888" s="223"/>
      <c r="AD888" s="223"/>
      <c r="AE888" s="223"/>
      <c r="AF888" s="223"/>
      <c r="AG888" s="223"/>
      <c r="AH888" s="223"/>
      <c r="AI888" s="223"/>
      <c r="AJ888" s="223"/>
      <c r="AK888" s="223"/>
    </row>
    <row r="889" spans="25:37" ht="12.75" customHeight="1" x14ac:dyDescent="0.25">
      <c r="Y889" s="223"/>
      <c r="Z889" s="223"/>
      <c r="AA889" s="223"/>
      <c r="AB889" s="223"/>
      <c r="AC889" s="223"/>
      <c r="AD889" s="223"/>
      <c r="AE889" s="223"/>
      <c r="AF889" s="223"/>
      <c r="AG889" s="223"/>
      <c r="AH889" s="223"/>
      <c r="AI889" s="223"/>
      <c r="AJ889" s="223"/>
      <c r="AK889" s="223"/>
    </row>
    <row r="890" spans="25:37" ht="12.75" customHeight="1" x14ac:dyDescent="0.25">
      <c r="Y890" s="223"/>
      <c r="Z890" s="223"/>
      <c r="AA890" s="223"/>
      <c r="AB890" s="223"/>
      <c r="AC890" s="223"/>
      <c r="AD890" s="223"/>
      <c r="AE890" s="223"/>
      <c r="AF890" s="223"/>
      <c r="AG890" s="223"/>
      <c r="AH890" s="223"/>
      <c r="AI890" s="223"/>
      <c r="AJ890" s="223"/>
      <c r="AK890" s="223"/>
    </row>
    <row r="891" spans="25:37" ht="12.75" customHeight="1" x14ac:dyDescent="0.25">
      <c r="Y891" s="223"/>
      <c r="Z891" s="223"/>
      <c r="AA891" s="223"/>
      <c r="AB891" s="223"/>
      <c r="AC891" s="223"/>
      <c r="AD891" s="223"/>
      <c r="AE891" s="223"/>
      <c r="AF891" s="223"/>
      <c r="AG891" s="223"/>
      <c r="AH891" s="223"/>
      <c r="AI891" s="223"/>
      <c r="AJ891" s="223"/>
      <c r="AK891" s="223"/>
    </row>
    <row r="892" spans="25:37" ht="12.75" customHeight="1" x14ac:dyDescent="0.25">
      <c r="Y892" s="223"/>
      <c r="Z892" s="223"/>
      <c r="AA892" s="223"/>
      <c r="AB892" s="223"/>
      <c r="AC892" s="223"/>
      <c r="AD892" s="223"/>
      <c r="AE892" s="223"/>
      <c r="AF892" s="223"/>
      <c r="AG892" s="223"/>
      <c r="AH892" s="223"/>
      <c r="AI892" s="223"/>
      <c r="AJ892" s="223"/>
      <c r="AK892" s="223"/>
    </row>
    <row r="893" spans="25:37" ht="12.75" customHeight="1" x14ac:dyDescent="0.25">
      <c r="Y893" s="223"/>
      <c r="Z893" s="223"/>
      <c r="AA893" s="223"/>
      <c r="AB893" s="223"/>
      <c r="AC893" s="223"/>
      <c r="AD893" s="223"/>
      <c r="AE893" s="223"/>
      <c r="AF893" s="223"/>
      <c r="AG893" s="223"/>
      <c r="AH893" s="223"/>
      <c r="AI893" s="223"/>
      <c r="AJ893" s="223"/>
      <c r="AK893" s="223"/>
    </row>
    <row r="894" spans="25:37" ht="12.75" customHeight="1" x14ac:dyDescent="0.25">
      <c r="Y894" s="223"/>
      <c r="Z894" s="223"/>
      <c r="AA894" s="223"/>
      <c r="AB894" s="223"/>
      <c r="AC894" s="223"/>
      <c r="AD894" s="223"/>
      <c r="AE894" s="223"/>
      <c r="AF894" s="223"/>
      <c r="AG894" s="223"/>
      <c r="AH894" s="223"/>
      <c r="AI894" s="223"/>
      <c r="AJ894" s="223"/>
      <c r="AK894" s="223"/>
    </row>
    <row r="895" spans="25:37" ht="12.75" customHeight="1" x14ac:dyDescent="0.25">
      <c r="Y895" s="223"/>
      <c r="Z895" s="223"/>
      <c r="AA895" s="223"/>
      <c r="AB895" s="223"/>
      <c r="AC895" s="223"/>
      <c r="AD895" s="223"/>
      <c r="AE895" s="223"/>
      <c r="AF895" s="223"/>
      <c r="AG895" s="223"/>
      <c r="AH895" s="223"/>
      <c r="AI895" s="223"/>
      <c r="AJ895" s="223"/>
      <c r="AK895" s="223"/>
    </row>
    <row r="896" spans="25:37" ht="12.75" customHeight="1" x14ac:dyDescent="0.25">
      <c r="Y896" s="223"/>
      <c r="Z896" s="223"/>
      <c r="AA896" s="223"/>
      <c r="AB896" s="223"/>
      <c r="AC896" s="223"/>
      <c r="AD896" s="223"/>
      <c r="AE896" s="223"/>
      <c r="AF896" s="223"/>
      <c r="AG896" s="223"/>
      <c r="AH896" s="223"/>
      <c r="AI896" s="223"/>
      <c r="AJ896" s="223"/>
      <c r="AK896" s="223"/>
    </row>
    <row r="897" spans="25:37" ht="12.75" customHeight="1" x14ac:dyDescent="0.25">
      <c r="Y897" s="223"/>
      <c r="Z897" s="223"/>
      <c r="AA897" s="223"/>
      <c r="AB897" s="223"/>
      <c r="AC897" s="223"/>
      <c r="AD897" s="223"/>
      <c r="AE897" s="223"/>
      <c r="AF897" s="223"/>
      <c r="AG897" s="223"/>
      <c r="AH897" s="223"/>
      <c r="AI897" s="223"/>
      <c r="AJ897" s="223"/>
      <c r="AK897" s="223"/>
    </row>
    <row r="898" spans="25:37" ht="12.75" customHeight="1" x14ac:dyDescent="0.25">
      <c r="Y898" s="223"/>
      <c r="Z898" s="223"/>
      <c r="AA898" s="223"/>
      <c r="AB898" s="223"/>
      <c r="AC898" s="223"/>
      <c r="AD898" s="223"/>
      <c r="AE898" s="223"/>
      <c r="AF898" s="223"/>
      <c r="AG898" s="223"/>
      <c r="AH898" s="223"/>
      <c r="AI898" s="223"/>
      <c r="AJ898" s="223"/>
      <c r="AK898" s="223"/>
    </row>
    <row r="899" spans="25:37" ht="12.75" customHeight="1" x14ac:dyDescent="0.25">
      <c r="Y899" s="223"/>
      <c r="Z899" s="223"/>
      <c r="AA899" s="223"/>
      <c r="AB899" s="223"/>
      <c r="AC899" s="223"/>
      <c r="AD899" s="223"/>
      <c r="AE899" s="223"/>
      <c r="AF899" s="223"/>
      <c r="AG899" s="223"/>
      <c r="AH899" s="223"/>
      <c r="AI899" s="223"/>
      <c r="AJ899" s="223"/>
      <c r="AK899" s="223"/>
    </row>
    <row r="900" spans="25:37" ht="12.75" customHeight="1" x14ac:dyDescent="0.25">
      <c r="Y900" s="223"/>
      <c r="Z900" s="223"/>
      <c r="AA900" s="223"/>
      <c r="AB900" s="223"/>
      <c r="AC900" s="223"/>
      <c r="AD900" s="223"/>
      <c r="AE900" s="223"/>
      <c r="AF900" s="223"/>
      <c r="AG900" s="223"/>
      <c r="AH900" s="223"/>
      <c r="AI900" s="223"/>
      <c r="AJ900" s="223"/>
      <c r="AK900" s="223"/>
    </row>
    <row r="901" spans="25:37" ht="12.75" customHeight="1" x14ac:dyDescent="0.25">
      <c r="Y901" s="223"/>
      <c r="Z901" s="223"/>
      <c r="AA901" s="223"/>
      <c r="AB901" s="223"/>
      <c r="AC901" s="223"/>
      <c r="AD901" s="223"/>
      <c r="AE901" s="223"/>
      <c r="AF901" s="223"/>
      <c r="AG901" s="223"/>
      <c r="AH901" s="223"/>
      <c r="AI901" s="223"/>
      <c r="AJ901" s="223"/>
      <c r="AK901" s="223"/>
    </row>
    <row r="902" spans="25:37" ht="12.75" customHeight="1" x14ac:dyDescent="0.25">
      <c r="Y902" s="223"/>
      <c r="Z902" s="223"/>
      <c r="AA902" s="223"/>
      <c r="AB902" s="223"/>
      <c r="AC902" s="223"/>
      <c r="AD902" s="223"/>
      <c r="AE902" s="223"/>
      <c r="AF902" s="223"/>
      <c r="AG902" s="223"/>
      <c r="AH902" s="223"/>
      <c r="AI902" s="223"/>
      <c r="AJ902" s="223"/>
      <c r="AK902" s="223"/>
    </row>
    <row r="903" spans="25:37" ht="12.75" customHeight="1" x14ac:dyDescent="0.25">
      <c r="Y903" s="223"/>
      <c r="Z903" s="223"/>
      <c r="AA903" s="223"/>
      <c r="AB903" s="223"/>
      <c r="AC903" s="223"/>
      <c r="AD903" s="223"/>
      <c r="AE903" s="223"/>
      <c r="AF903" s="223"/>
      <c r="AG903" s="223"/>
      <c r="AH903" s="223"/>
      <c r="AI903" s="223"/>
      <c r="AJ903" s="223"/>
      <c r="AK903" s="223"/>
    </row>
    <row r="904" spans="25:37" ht="12.75" customHeight="1" x14ac:dyDescent="0.25">
      <c r="Y904" s="223"/>
      <c r="Z904" s="223"/>
      <c r="AA904" s="223"/>
      <c r="AB904" s="223"/>
      <c r="AC904" s="223"/>
      <c r="AD904" s="223"/>
      <c r="AE904" s="223"/>
      <c r="AF904" s="223"/>
      <c r="AG904" s="223"/>
      <c r="AH904" s="223"/>
      <c r="AI904" s="223"/>
      <c r="AJ904" s="223"/>
      <c r="AK904" s="223"/>
    </row>
    <row r="905" spans="25:37" ht="12.75" customHeight="1" x14ac:dyDescent="0.25">
      <c r="Y905" s="223"/>
      <c r="Z905" s="223"/>
      <c r="AA905" s="223"/>
      <c r="AB905" s="223"/>
      <c r="AC905" s="223"/>
      <c r="AD905" s="223"/>
      <c r="AE905" s="223"/>
      <c r="AF905" s="223"/>
      <c r="AG905" s="223"/>
      <c r="AH905" s="223"/>
      <c r="AI905" s="223"/>
      <c r="AJ905" s="223"/>
      <c r="AK905" s="223"/>
    </row>
    <row r="906" spans="25:37" ht="12.75" customHeight="1" x14ac:dyDescent="0.25">
      <c r="Y906" s="223"/>
      <c r="Z906" s="223"/>
      <c r="AA906" s="223"/>
      <c r="AB906" s="223"/>
      <c r="AC906" s="223"/>
      <c r="AD906" s="223"/>
      <c r="AE906" s="223"/>
      <c r="AF906" s="223"/>
      <c r="AG906" s="223"/>
      <c r="AH906" s="223"/>
      <c r="AI906" s="223"/>
      <c r="AJ906" s="223"/>
      <c r="AK906" s="223"/>
    </row>
    <row r="907" spans="25:37" ht="12.75" customHeight="1" x14ac:dyDescent="0.25">
      <c r="Y907" s="223"/>
      <c r="Z907" s="223"/>
      <c r="AA907" s="223"/>
      <c r="AB907" s="223"/>
      <c r="AC907" s="223"/>
      <c r="AD907" s="223"/>
      <c r="AE907" s="223"/>
      <c r="AF907" s="223"/>
      <c r="AG907" s="223"/>
      <c r="AH907" s="223"/>
      <c r="AI907" s="223"/>
      <c r="AJ907" s="223"/>
      <c r="AK907" s="223"/>
    </row>
    <row r="908" spans="25:37" ht="12.75" customHeight="1" x14ac:dyDescent="0.25">
      <c r="Y908" s="223"/>
      <c r="Z908" s="223"/>
      <c r="AA908" s="223"/>
      <c r="AB908" s="223"/>
      <c r="AC908" s="223"/>
      <c r="AD908" s="223"/>
      <c r="AE908" s="223"/>
      <c r="AF908" s="223"/>
      <c r="AG908" s="223"/>
      <c r="AH908" s="223"/>
      <c r="AI908" s="223"/>
      <c r="AJ908" s="223"/>
      <c r="AK908" s="223"/>
    </row>
    <row r="909" spans="25:37" ht="12.75" customHeight="1" x14ac:dyDescent="0.25">
      <c r="Y909" s="223"/>
      <c r="Z909" s="223"/>
      <c r="AA909" s="223"/>
      <c r="AB909" s="223"/>
      <c r="AC909" s="223"/>
      <c r="AD909" s="223"/>
      <c r="AE909" s="223"/>
      <c r="AF909" s="223"/>
      <c r="AG909" s="223"/>
      <c r="AH909" s="223"/>
      <c r="AI909" s="223"/>
      <c r="AJ909" s="223"/>
      <c r="AK909" s="223"/>
    </row>
    <row r="910" spans="25:37" ht="12.75" customHeight="1" x14ac:dyDescent="0.25">
      <c r="Y910" s="223"/>
      <c r="Z910" s="223"/>
      <c r="AA910" s="223"/>
      <c r="AB910" s="223"/>
      <c r="AC910" s="223"/>
      <c r="AD910" s="223"/>
      <c r="AE910" s="223"/>
      <c r="AF910" s="223"/>
      <c r="AG910" s="223"/>
      <c r="AH910" s="223"/>
      <c r="AI910" s="223"/>
      <c r="AJ910" s="223"/>
      <c r="AK910" s="223"/>
    </row>
    <row r="911" spans="25:37" ht="12.75" customHeight="1" x14ac:dyDescent="0.25">
      <c r="Y911" s="223"/>
      <c r="Z911" s="223"/>
      <c r="AA911" s="223"/>
      <c r="AB911" s="223"/>
      <c r="AC911" s="223"/>
      <c r="AD911" s="223"/>
      <c r="AE911" s="223"/>
      <c r="AF911" s="223"/>
      <c r="AG911" s="223"/>
      <c r="AH911" s="223"/>
      <c r="AI911" s="223"/>
      <c r="AJ911" s="223"/>
      <c r="AK911" s="223"/>
    </row>
    <row r="912" spans="25:37" ht="12.75" customHeight="1" x14ac:dyDescent="0.25">
      <c r="Y912" s="223"/>
      <c r="Z912" s="223"/>
      <c r="AA912" s="223"/>
      <c r="AB912" s="223"/>
      <c r="AC912" s="223"/>
      <c r="AD912" s="223"/>
      <c r="AE912" s="223"/>
      <c r="AF912" s="223"/>
      <c r="AG912" s="223"/>
      <c r="AH912" s="223"/>
      <c r="AI912" s="223"/>
      <c r="AJ912" s="223"/>
      <c r="AK912" s="223"/>
    </row>
    <row r="913" spans="25:37" ht="12.75" customHeight="1" x14ac:dyDescent="0.25">
      <c r="Y913" s="223"/>
      <c r="Z913" s="223"/>
      <c r="AA913" s="223"/>
      <c r="AB913" s="223"/>
      <c r="AC913" s="223"/>
      <c r="AD913" s="223"/>
      <c r="AE913" s="223"/>
      <c r="AF913" s="223"/>
      <c r="AG913" s="223"/>
      <c r="AH913" s="223"/>
      <c r="AI913" s="223"/>
      <c r="AJ913" s="223"/>
      <c r="AK913" s="223"/>
    </row>
    <row r="914" spans="25:37" ht="12.75" customHeight="1" x14ac:dyDescent="0.25">
      <c r="Y914" s="223"/>
      <c r="Z914" s="223"/>
      <c r="AA914" s="223"/>
      <c r="AB914" s="223"/>
      <c r="AC914" s="223"/>
      <c r="AD914" s="223"/>
      <c r="AE914" s="223"/>
      <c r="AF914" s="223"/>
      <c r="AG914" s="223"/>
      <c r="AH914" s="223"/>
      <c r="AI914" s="223"/>
      <c r="AJ914" s="223"/>
      <c r="AK914" s="223"/>
    </row>
    <row r="915" spans="25:37" ht="12.75" customHeight="1" x14ac:dyDescent="0.25">
      <c r="Y915" s="223"/>
      <c r="Z915" s="223"/>
      <c r="AA915" s="223"/>
      <c r="AB915" s="223"/>
      <c r="AC915" s="223"/>
      <c r="AD915" s="223"/>
      <c r="AE915" s="223"/>
      <c r="AF915" s="223"/>
      <c r="AG915" s="223"/>
      <c r="AH915" s="223"/>
      <c r="AI915" s="223"/>
      <c r="AJ915" s="223"/>
      <c r="AK915" s="223"/>
    </row>
    <row r="916" spans="25:37" ht="12.75" customHeight="1" x14ac:dyDescent="0.25">
      <c r="Y916" s="223"/>
      <c r="Z916" s="223"/>
      <c r="AA916" s="223"/>
      <c r="AB916" s="223"/>
      <c r="AC916" s="223"/>
      <c r="AD916" s="223"/>
      <c r="AE916" s="223"/>
      <c r="AF916" s="223"/>
      <c r="AG916" s="223"/>
      <c r="AH916" s="223"/>
      <c r="AI916" s="223"/>
      <c r="AJ916" s="223"/>
      <c r="AK916" s="223"/>
    </row>
    <row r="917" spans="25:37" ht="12.75" customHeight="1" x14ac:dyDescent="0.25">
      <c r="Y917" s="223"/>
      <c r="Z917" s="223"/>
      <c r="AA917" s="223"/>
      <c r="AB917" s="223"/>
      <c r="AC917" s="223"/>
      <c r="AD917" s="223"/>
      <c r="AE917" s="223"/>
      <c r="AF917" s="223"/>
      <c r="AG917" s="223"/>
      <c r="AH917" s="223"/>
      <c r="AI917" s="223"/>
      <c r="AJ917" s="223"/>
      <c r="AK917" s="223"/>
    </row>
    <row r="918" spans="25:37" ht="12.75" customHeight="1" x14ac:dyDescent="0.25">
      <c r="Y918" s="223"/>
      <c r="Z918" s="223"/>
      <c r="AA918" s="223"/>
      <c r="AB918" s="223"/>
      <c r="AC918" s="223"/>
      <c r="AD918" s="223"/>
      <c r="AE918" s="223"/>
      <c r="AF918" s="223"/>
      <c r="AG918" s="223"/>
      <c r="AH918" s="223"/>
      <c r="AI918" s="223"/>
      <c r="AJ918" s="223"/>
      <c r="AK918" s="223"/>
    </row>
    <row r="919" spans="25:37" ht="12.75" customHeight="1" x14ac:dyDescent="0.25">
      <c r="Y919" s="223"/>
      <c r="Z919" s="223"/>
      <c r="AA919" s="223"/>
      <c r="AB919" s="223"/>
      <c r="AC919" s="223"/>
      <c r="AD919" s="223"/>
      <c r="AE919" s="223"/>
      <c r="AF919" s="223"/>
      <c r="AG919" s="223"/>
      <c r="AH919" s="223"/>
      <c r="AI919" s="223"/>
      <c r="AJ919" s="223"/>
      <c r="AK919" s="223"/>
    </row>
    <row r="920" spans="25:37" ht="12.75" customHeight="1" x14ac:dyDescent="0.25">
      <c r="Y920" s="223"/>
      <c r="Z920" s="223"/>
      <c r="AA920" s="223"/>
      <c r="AB920" s="223"/>
      <c r="AC920" s="223"/>
      <c r="AD920" s="223"/>
      <c r="AE920" s="223"/>
      <c r="AF920" s="223"/>
      <c r="AG920" s="223"/>
      <c r="AH920" s="223"/>
      <c r="AI920" s="223"/>
      <c r="AJ920" s="223"/>
      <c r="AK920" s="223"/>
    </row>
    <row r="921" spans="25:37" ht="12.75" customHeight="1" x14ac:dyDescent="0.25">
      <c r="Y921" s="223"/>
      <c r="Z921" s="223"/>
      <c r="AA921" s="223"/>
      <c r="AB921" s="223"/>
      <c r="AC921" s="223"/>
      <c r="AD921" s="223"/>
      <c r="AE921" s="223"/>
      <c r="AF921" s="223"/>
      <c r="AG921" s="223"/>
      <c r="AH921" s="223"/>
      <c r="AI921" s="223"/>
      <c r="AJ921" s="223"/>
      <c r="AK921" s="223"/>
    </row>
    <row r="922" spans="25:37" ht="12.75" customHeight="1" x14ac:dyDescent="0.25">
      <c r="Y922" s="223"/>
      <c r="Z922" s="223"/>
      <c r="AA922" s="223"/>
      <c r="AB922" s="223"/>
      <c r="AC922" s="223"/>
      <c r="AD922" s="223"/>
      <c r="AE922" s="223"/>
      <c r="AF922" s="223"/>
      <c r="AG922" s="223"/>
      <c r="AH922" s="223"/>
      <c r="AI922" s="223"/>
      <c r="AJ922" s="223"/>
      <c r="AK922" s="223"/>
    </row>
    <row r="923" spans="25:37" ht="12.75" customHeight="1" x14ac:dyDescent="0.25">
      <c r="Y923" s="223"/>
      <c r="Z923" s="223"/>
      <c r="AA923" s="223"/>
      <c r="AB923" s="223"/>
      <c r="AC923" s="223"/>
      <c r="AD923" s="223"/>
      <c r="AE923" s="223"/>
      <c r="AF923" s="223"/>
      <c r="AG923" s="223"/>
      <c r="AH923" s="223"/>
      <c r="AI923" s="223"/>
      <c r="AJ923" s="223"/>
      <c r="AK923" s="223"/>
    </row>
    <row r="924" spans="25:37" ht="12.75" customHeight="1" x14ac:dyDescent="0.25">
      <c r="Y924" s="223"/>
      <c r="Z924" s="223"/>
      <c r="AA924" s="223"/>
      <c r="AB924" s="223"/>
      <c r="AC924" s="223"/>
      <c r="AD924" s="223"/>
      <c r="AE924" s="223"/>
      <c r="AF924" s="223"/>
      <c r="AG924" s="223"/>
      <c r="AH924" s="223"/>
      <c r="AI924" s="223"/>
      <c r="AJ924" s="223"/>
      <c r="AK924" s="223"/>
    </row>
    <row r="925" spans="25:37" ht="12.75" customHeight="1" x14ac:dyDescent="0.25">
      <c r="Y925" s="223"/>
      <c r="Z925" s="223"/>
      <c r="AA925" s="223"/>
      <c r="AB925" s="223"/>
      <c r="AC925" s="223"/>
      <c r="AD925" s="223"/>
      <c r="AE925" s="223"/>
      <c r="AF925" s="223"/>
      <c r="AG925" s="223"/>
      <c r="AH925" s="223"/>
      <c r="AI925" s="223"/>
      <c r="AJ925" s="223"/>
      <c r="AK925" s="223"/>
    </row>
    <row r="926" spans="25:37" ht="12.75" customHeight="1" x14ac:dyDescent="0.25">
      <c r="Y926" s="223"/>
      <c r="Z926" s="223"/>
      <c r="AA926" s="223"/>
      <c r="AB926" s="223"/>
      <c r="AC926" s="223"/>
      <c r="AD926" s="223"/>
      <c r="AE926" s="223"/>
      <c r="AF926" s="223"/>
      <c r="AG926" s="223"/>
      <c r="AH926" s="223"/>
      <c r="AI926" s="223"/>
      <c r="AJ926" s="223"/>
      <c r="AK926" s="223"/>
    </row>
    <row r="927" spans="25:37" ht="12.75" customHeight="1" x14ac:dyDescent="0.25">
      <c r="Y927" s="223"/>
      <c r="Z927" s="223"/>
      <c r="AA927" s="223"/>
      <c r="AB927" s="223"/>
      <c r="AC927" s="223"/>
      <c r="AD927" s="223"/>
      <c r="AE927" s="223"/>
      <c r="AF927" s="223"/>
      <c r="AG927" s="223"/>
      <c r="AH927" s="223"/>
      <c r="AI927" s="223"/>
      <c r="AJ927" s="223"/>
      <c r="AK927" s="223"/>
    </row>
    <row r="928" spans="25:37" ht="12.75" customHeight="1" x14ac:dyDescent="0.25">
      <c r="Y928" s="223"/>
      <c r="Z928" s="223"/>
      <c r="AA928" s="223"/>
      <c r="AB928" s="223"/>
      <c r="AC928" s="223"/>
      <c r="AD928" s="223"/>
      <c r="AE928" s="223"/>
      <c r="AF928" s="223"/>
      <c r="AG928" s="223"/>
      <c r="AH928" s="223"/>
      <c r="AI928" s="223"/>
      <c r="AJ928" s="223"/>
      <c r="AK928" s="223"/>
    </row>
    <row r="929" spans="25:37" ht="12.75" customHeight="1" x14ac:dyDescent="0.25">
      <c r="Y929" s="223"/>
      <c r="Z929" s="223"/>
      <c r="AA929" s="223"/>
      <c r="AB929" s="223"/>
      <c r="AC929" s="223"/>
      <c r="AD929" s="223"/>
      <c r="AE929" s="223"/>
      <c r="AF929" s="223"/>
      <c r="AG929" s="223"/>
      <c r="AH929" s="223"/>
      <c r="AI929" s="223"/>
      <c r="AJ929" s="223"/>
      <c r="AK929" s="223"/>
    </row>
    <row r="930" spans="25:37" ht="12.75" customHeight="1" x14ac:dyDescent="0.25">
      <c r="Y930" s="223"/>
      <c r="Z930" s="223"/>
      <c r="AA930" s="223"/>
      <c r="AB930" s="223"/>
      <c r="AC930" s="223"/>
      <c r="AD930" s="223"/>
      <c r="AE930" s="223"/>
      <c r="AF930" s="223"/>
      <c r="AG930" s="223"/>
      <c r="AH930" s="223"/>
      <c r="AI930" s="223"/>
      <c r="AJ930" s="223"/>
      <c r="AK930" s="223"/>
    </row>
    <row r="931" spans="25:37" ht="12.75" customHeight="1" x14ac:dyDescent="0.25">
      <c r="Y931" s="223"/>
      <c r="Z931" s="223"/>
      <c r="AA931" s="223"/>
      <c r="AB931" s="223"/>
      <c r="AC931" s="223"/>
      <c r="AD931" s="223"/>
      <c r="AE931" s="223"/>
      <c r="AF931" s="223"/>
      <c r="AG931" s="223"/>
      <c r="AH931" s="223"/>
      <c r="AI931" s="223"/>
      <c r="AJ931" s="223"/>
      <c r="AK931" s="223"/>
    </row>
    <row r="932" spans="25:37" ht="12.75" customHeight="1" x14ac:dyDescent="0.25">
      <c r="Y932" s="223"/>
      <c r="Z932" s="223"/>
      <c r="AA932" s="223"/>
      <c r="AB932" s="223"/>
      <c r="AC932" s="223"/>
      <c r="AD932" s="223"/>
      <c r="AE932" s="223"/>
      <c r="AF932" s="223"/>
      <c r="AG932" s="223"/>
      <c r="AH932" s="223"/>
      <c r="AI932" s="223"/>
      <c r="AJ932" s="223"/>
      <c r="AK932" s="223"/>
    </row>
    <row r="933" spans="25:37" ht="12.75" customHeight="1" x14ac:dyDescent="0.25">
      <c r="Y933" s="223"/>
      <c r="Z933" s="223"/>
      <c r="AA933" s="223"/>
      <c r="AB933" s="223"/>
      <c r="AC933" s="223"/>
      <c r="AD933" s="223"/>
      <c r="AE933" s="223"/>
      <c r="AF933" s="223"/>
      <c r="AG933" s="223"/>
      <c r="AH933" s="223"/>
      <c r="AI933" s="223"/>
      <c r="AJ933" s="223"/>
      <c r="AK933" s="223"/>
    </row>
    <row r="934" spans="25:37" ht="12.75" customHeight="1" x14ac:dyDescent="0.25">
      <c r="Y934" s="223"/>
      <c r="Z934" s="223"/>
      <c r="AA934" s="223"/>
      <c r="AB934" s="223"/>
      <c r="AC934" s="223"/>
      <c r="AD934" s="223"/>
      <c r="AE934" s="223"/>
      <c r="AF934" s="223"/>
      <c r="AG934" s="223"/>
      <c r="AH934" s="223"/>
      <c r="AI934" s="223"/>
      <c r="AJ934" s="223"/>
      <c r="AK934" s="223"/>
    </row>
    <row r="935" spans="25:37" ht="12.75" customHeight="1" x14ac:dyDescent="0.25">
      <c r="Y935" s="223"/>
      <c r="Z935" s="223"/>
      <c r="AA935" s="223"/>
      <c r="AB935" s="223"/>
      <c r="AC935" s="223"/>
      <c r="AD935" s="223"/>
      <c r="AE935" s="223"/>
      <c r="AF935" s="223"/>
      <c r="AG935" s="223"/>
      <c r="AH935" s="223"/>
      <c r="AI935" s="223"/>
      <c r="AJ935" s="223"/>
      <c r="AK935" s="223"/>
    </row>
    <row r="936" spans="25:37" ht="12.75" customHeight="1" x14ac:dyDescent="0.25">
      <c r="Y936" s="223"/>
      <c r="Z936" s="223"/>
      <c r="AA936" s="223"/>
      <c r="AB936" s="223"/>
      <c r="AC936" s="223"/>
      <c r="AD936" s="223"/>
      <c r="AE936" s="223"/>
      <c r="AF936" s="223"/>
      <c r="AG936" s="223"/>
      <c r="AH936" s="223"/>
      <c r="AI936" s="223"/>
      <c r="AJ936" s="223"/>
      <c r="AK936" s="223"/>
    </row>
    <row r="937" spans="25:37" ht="12.75" customHeight="1" x14ac:dyDescent="0.25">
      <c r="Y937" s="223"/>
      <c r="Z937" s="223"/>
      <c r="AA937" s="223"/>
      <c r="AB937" s="223"/>
      <c r="AC937" s="223"/>
      <c r="AD937" s="223"/>
      <c r="AE937" s="223"/>
      <c r="AF937" s="223"/>
      <c r="AG937" s="223"/>
      <c r="AH937" s="223"/>
      <c r="AI937" s="223"/>
      <c r="AJ937" s="223"/>
      <c r="AK937" s="223"/>
    </row>
    <row r="938" spans="25:37" ht="12.75" customHeight="1" x14ac:dyDescent="0.25">
      <c r="Y938" s="223"/>
      <c r="Z938" s="223"/>
      <c r="AA938" s="223"/>
      <c r="AB938" s="223"/>
      <c r="AC938" s="223"/>
      <c r="AD938" s="223"/>
      <c r="AE938" s="223"/>
      <c r="AF938" s="223"/>
      <c r="AG938" s="223"/>
      <c r="AH938" s="223"/>
      <c r="AI938" s="223"/>
      <c r="AJ938" s="223"/>
      <c r="AK938" s="223"/>
    </row>
    <row r="939" spans="25:37" ht="12.75" customHeight="1" x14ac:dyDescent="0.25">
      <c r="Y939" s="223"/>
      <c r="Z939" s="223"/>
      <c r="AA939" s="223"/>
      <c r="AB939" s="223"/>
      <c r="AC939" s="223"/>
      <c r="AD939" s="223"/>
      <c r="AE939" s="223"/>
      <c r="AF939" s="223"/>
      <c r="AG939" s="223"/>
      <c r="AH939" s="223"/>
      <c r="AI939" s="223"/>
      <c r="AJ939" s="223"/>
      <c r="AK939" s="223"/>
    </row>
    <row r="940" spans="25:37" ht="12.75" customHeight="1" x14ac:dyDescent="0.25">
      <c r="Y940" s="223"/>
      <c r="Z940" s="223"/>
      <c r="AA940" s="223"/>
      <c r="AB940" s="223"/>
      <c r="AC940" s="223"/>
      <c r="AD940" s="223"/>
      <c r="AE940" s="223"/>
      <c r="AF940" s="223"/>
      <c r="AG940" s="223"/>
      <c r="AH940" s="223"/>
      <c r="AI940" s="223"/>
      <c r="AJ940" s="223"/>
      <c r="AK940" s="223"/>
    </row>
    <row r="941" spans="25:37" ht="12.75" customHeight="1" x14ac:dyDescent="0.25">
      <c r="Y941" s="223"/>
      <c r="Z941" s="223"/>
      <c r="AA941" s="223"/>
      <c r="AB941" s="223"/>
      <c r="AC941" s="223"/>
      <c r="AD941" s="223"/>
      <c r="AE941" s="223"/>
      <c r="AF941" s="223"/>
      <c r="AG941" s="223"/>
      <c r="AH941" s="223"/>
      <c r="AI941" s="223"/>
      <c r="AJ941" s="223"/>
      <c r="AK941" s="223"/>
    </row>
    <row r="942" spans="25:37" ht="12.75" customHeight="1" x14ac:dyDescent="0.25">
      <c r="Y942" s="223"/>
      <c r="Z942" s="223"/>
      <c r="AA942" s="223"/>
      <c r="AB942" s="223"/>
      <c r="AC942" s="223"/>
      <c r="AD942" s="223"/>
      <c r="AE942" s="223"/>
      <c r="AF942" s="223"/>
      <c r="AG942" s="223"/>
      <c r="AH942" s="223"/>
      <c r="AI942" s="223"/>
      <c r="AJ942" s="223"/>
      <c r="AK942" s="223"/>
    </row>
    <row r="943" spans="25:37" ht="12.75" customHeight="1" x14ac:dyDescent="0.25">
      <c r="Y943" s="223"/>
      <c r="Z943" s="223"/>
      <c r="AA943" s="223"/>
      <c r="AB943" s="223"/>
      <c r="AC943" s="223"/>
      <c r="AD943" s="223"/>
      <c r="AE943" s="223"/>
      <c r="AF943" s="223"/>
      <c r="AG943" s="223"/>
      <c r="AH943" s="223"/>
      <c r="AI943" s="223"/>
      <c r="AJ943" s="223"/>
      <c r="AK943" s="223"/>
    </row>
    <row r="944" spans="25:37" ht="12.75" customHeight="1" x14ac:dyDescent="0.25">
      <c r="Y944" s="223"/>
      <c r="Z944" s="223"/>
      <c r="AA944" s="223"/>
      <c r="AB944" s="223"/>
      <c r="AC944" s="223"/>
      <c r="AD944" s="223"/>
      <c r="AE944" s="223"/>
      <c r="AF944" s="223"/>
      <c r="AG944" s="223"/>
      <c r="AH944" s="223"/>
      <c r="AI944" s="223"/>
      <c r="AJ944" s="223"/>
      <c r="AK944" s="223"/>
    </row>
    <row r="945" spans="25:37" ht="12.75" customHeight="1" x14ac:dyDescent="0.25">
      <c r="Y945" s="223"/>
      <c r="Z945" s="223"/>
      <c r="AA945" s="223"/>
      <c r="AB945" s="223"/>
      <c r="AC945" s="223"/>
      <c r="AD945" s="223"/>
      <c r="AE945" s="223"/>
      <c r="AF945" s="223"/>
      <c r="AG945" s="223"/>
      <c r="AH945" s="223"/>
      <c r="AI945" s="223"/>
      <c r="AJ945" s="223"/>
      <c r="AK945" s="223"/>
    </row>
    <row r="946" spans="25:37" ht="12.75" customHeight="1" x14ac:dyDescent="0.25">
      <c r="Y946" s="223"/>
      <c r="Z946" s="223"/>
      <c r="AA946" s="223"/>
      <c r="AB946" s="223"/>
      <c r="AC946" s="223"/>
      <c r="AD946" s="223"/>
      <c r="AE946" s="223"/>
      <c r="AF946" s="223"/>
      <c r="AG946" s="223"/>
      <c r="AH946" s="223"/>
      <c r="AI946" s="223"/>
      <c r="AJ946" s="223"/>
      <c r="AK946" s="223"/>
    </row>
    <row r="947" spans="25:37" ht="12.75" customHeight="1" x14ac:dyDescent="0.25">
      <c r="Y947" s="223"/>
      <c r="Z947" s="223"/>
      <c r="AA947" s="223"/>
      <c r="AB947" s="223"/>
      <c r="AC947" s="223"/>
      <c r="AD947" s="223"/>
      <c r="AE947" s="223"/>
      <c r="AF947" s="223"/>
      <c r="AG947" s="223"/>
      <c r="AH947" s="223"/>
      <c r="AI947" s="223"/>
      <c r="AJ947" s="223"/>
      <c r="AK947" s="223"/>
    </row>
    <row r="948" spans="25:37" ht="12.75" customHeight="1" x14ac:dyDescent="0.25">
      <c r="Y948" s="223"/>
      <c r="Z948" s="223"/>
      <c r="AA948" s="223"/>
      <c r="AB948" s="223"/>
      <c r="AC948" s="223"/>
      <c r="AD948" s="223"/>
      <c r="AE948" s="223"/>
      <c r="AF948" s="223"/>
      <c r="AG948" s="223"/>
      <c r="AH948" s="223"/>
      <c r="AI948" s="223"/>
      <c r="AJ948" s="223"/>
      <c r="AK948" s="223"/>
    </row>
    <row r="949" spans="25:37" ht="12.75" customHeight="1" x14ac:dyDescent="0.25">
      <c r="Y949" s="223"/>
      <c r="Z949" s="223"/>
      <c r="AA949" s="223"/>
      <c r="AB949" s="223"/>
      <c r="AC949" s="223"/>
      <c r="AD949" s="223"/>
      <c r="AE949" s="223"/>
      <c r="AF949" s="223"/>
      <c r="AG949" s="223"/>
      <c r="AH949" s="223"/>
      <c r="AI949" s="223"/>
      <c r="AJ949" s="223"/>
      <c r="AK949" s="223"/>
    </row>
    <row r="950" spans="25:37" ht="12.75" customHeight="1" x14ac:dyDescent="0.25">
      <c r="Y950" s="223"/>
      <c r="Z950" s="223"/>
      <c r="AA950" s="223"/>
      <c r="AB950" s="223"/>
      <c r="AC950" s="223"/>
      <c r="AD950" s="223"/>
      <c r="AE950" s="223"/>
      <c r="AF950" s="223"/>
      <c r="AG950" s="223"/>
      <c r="AH950" s="223"/>
      <c r="AI950" s="223"/>
      <c r="AJ950" s="223"/>
      <c r="AK950" s="223"/>
    </row>
    <row r="951" spans="25:37" ht="12.75" customHeight="1" x14ac:dyDescent="0.25">
      <c r="Y951" s="223"/>
      <c r="Z951" s="223"/>
      <c r="AA951" s="223"/>
      <c r="AB951" s="223"/>
      <c r="AC951" s="223"/>
      <c r="AD951" s="223"/>
      <c r="AE951" s="223"/>
      <c r="AF951" s="223"/>
      <c r="AG951" s="223"/>
      <c r="AH951" s="223"/>
      <c r="AI951" s="223"/>
      <c r="AJ951" s="223"/>
      <c r="AK951" s="223"/>
    </row>
    <row r="952" spans="25:37" ht="12.75" customHeight="1" x14ac:dyDescent="0.25">
      <c r="Y952" s="223"/>
      <c r="Z952" s="223"/>
      <c r="AA952" s="223"/>
      <c r="AB952" s="223"/>
      <c r="AC952" s="223"/>
      <c r="AD952" s="223"/>
      <c r="AE952" s="223"/>
      <c r="AF952" s="223"/>
      <c r="AG952" s="223"/>
      <c r="AH952" s="223"/>
      <c r="AI952" s="223"/>
      <c r="AJ952" s="223"/>
      <c r="AK952" s="223"/>
    </row>
    <row r="953" spans="25:37" ht="12.75" customHeight="1" x14ac:dyDescent="0.25">
      <c r="Y953" s="223"/>
      <c r="Z953" s="223"/>
      <c r="AA953" s="223"/>
      <c r="AB953" s="223"/>
      <c r="AC953" s="223"/>
      <c r="AD953" s="223"/>
      <c r="AE953" s="223"/>
      <c r="AF953" s="223"/>
      <c r="AG953" s="223"/>
      <c r="AH953" s="223"/>
      <c r="AI953" s="223"/>
      <c r="AJ953" s="223"/>
      <c r="AK953" s="223"/>
    </row>
    <row r="954" spans="25:37" ht="12.75" customHeight="1" x14ac:dyDescent="0.25">
      <c r="Y954" s="223"/>
      <c r="Z954" s="223"/>
      <c r="AA954" s="223"/>
      <c r="AB954" s="223"/>
      <c r="AC954" s="223"/>
      <c r="AD954" s="223"/>
      <c r="AE954" s="223"/>
      <c r="AF954" s="223"/>
      <c r="AG954" s="223"/>
      <c r="AH954" s="223"/>
      <c r="AI954" s="223"/>
      <c r="AJ954" s="223"/>
      <c r="AK954" s="223"/>
    </row>
    <row r="955" spans="25:37" ht="12.75" customHeight="1" x14ac:dyDescent="0.25">
      <c r="Y955" s="223"/>
      <c r="Z955" s="223"/>
      <c r="AA955" s="223"/>
      <c r="AB955" s="223"/>
      <c r="AC955" s="223"/>
      <c r="AD955" s="223"/>
      <c r="AE955" s="223"/>
      <c r="AF955" s="223"/>
      <c r="AG955" s="223"/>
      <c r="AH955" s="223"/>
      <c r="AI955" s="223"/>
      <c r="AJ955" s="223"/>
      <c r="AK955" s="223"/>
    </row>
    <row r="956" spans="25:37" ht="12.75" customHeight="1" x14ac:dyDescent="0.25">
      <c r="Y956" s="223"/>
      <c r="Z956" s="223"/>
      <c r="AA956" s="223"/>
      <c r="AB956" s="223"/>
      <c r="AC956" s="223"/>
      <c r="AD956" s="223"/>
      <c r="AE956" s="223"/>
      <c r="AF956" s="223"/>
      <c r="AG956" s="223"/>
      <c r="AH956" s="223"/>
      <c r="AI956" s="223"/>
      <c r="AJ956" s="223"/>
      <c r="AK956" s="223"/>
    </row>
    <row r="957" spans="25:37" ht="12.75" customHeight="1" x14ac:dyDescent="0.25">
      <c r="Y957" s="223"/>
      <c r="Z957" s="223"/>
      <c r="AA957" s="223"/>
      <c r="AB957" s="223"/>
      <c r="AC957" s="223"/>
      <c r="AD957" s="223"/>
      <c r="AE957" s="223"/>
      <c r="AF957" s="223"/>
      <c r="AG957" s="223"/>
      <c r="AH957" s="223"/>
      <c r="AI957" s="223"/>
      <c r="AJ957" s="223"/>
      <c r="AK957" s="223"/>
    </row>
    <row r="958" spans="25:37" ht="12.75" customHeight="1" x14ac:dyDescent="0.25">
      <c r="Y958" s="223"/>
      <c r="Z958" s="223"/>
      <c r="AA958" s="223"/>
      <c r="AB958" s="223"/>
      <c r="AC958" s="223"/>
      <c r="AD958" s="223"/>
      <c r="AE958" s="223"/>
      <c r="AF958" s="223"/>
      <c r="AG958" s="223"/>
      <c r="AH958" s="223"/>
      <c r="AI958" s="223"/>
      <c r="AJ958" s="223"/>
      <c r="AK958" s="223"/>
    </row>
    <row r="959" spans="25:37" ht="12.75" customHeight="1" x14ac:dyDescent="0.25">
      <c r="Y959" s="223"/>
      <c r="Z959" s="223"/>
      <c r="AA959" s="223"/>
      <c r="AB959" s="223"/>
      <c r="AC959" s="223"/>
      <c r="AD959" s="223"/>
      <c r="AE959" s="223"/>
      <c r="AF959" s="223"/>
      <c r="AG959" s="223"/>
      <c r="AH959" s="223"/>
      <c r="AI959" s="223"/>
      <c r="AJ959" s="223"/>
      <c r="AK959" s="223"/>
    </row>
    <row r="960" spans="25:37" ht="12.75" customHeight="1" x14ac:dyDescent="0.25">
      <c r="Y960" s="223"/>
      <c r="Z960" s="223"/>
      <c r="AA960" s="223"/>
      <c r="AB960" s="223"/>
      <c r="AC960" s="223"/>
      <c r="AD960" s="223"/>
      <c r="AE960" s="223"/>
      <c r="AF960" s="223"/>
      <c r="AG960" s="223"/>
      <c r="AH960" s="223"/>
      <c r="AI960" s="223"/>
      <c r="AJ960" s="223"/>
      <c r="AK960" s="223"/>
    </row>
    <row r="961" spans="25:37" ht="12.75" customHeight="1" x14ac:dyDescent="0.25">
      <c r="Y961" s="223"/>
      <c r="Z961" s="223"/>
      <c r="AA961" s="223"/>
      <c r="AB961" s="223"/>
      <c r="AC961" s="223"/>
      <c r="AD961" s="223"/>
      <c r="AE961" s="223"/>
      <c r="AF961" s="223"/>
      <c r="AG961" s="223"/>
      <c r="AH961" s="223"/>
      <c r="AI961" s="223"/>
      <c r="AJ961" s="223"/>
      <c r="AK961" s="223"/>
    </row>
    <row r="962" spans="25:37" ht="12.75" customHeight="1" x14ac:dyDescent="0.25">
      <c r="Y962" s="223"/>
      <c r="Z962" s="223"/>
      <c r="AA962" s="223"/>
      <c r="AB962" s="223"/>
      <c r="AC962" s="223"/>
      <c r="AD962" s="223"/>
      <c r="AE962" s="223"/>
      <c r="AF962" s="223"/>
      <c r="AG962" s="223"/>
      <c r="AH962" s="223"/>
      <c r="AI962" s="223"/>
      <c r="AJ962" s="223"/>
      <c r="AK962" s="223"/>
    </row>
    <row r="963" spans="25:37" ht="12.75" customHeight="1" x14ac:dyDescent="0.25">
      <c r="Y963" s="223"/>
      <c r="Z963" s="223"/>
      <c r="AA963" s="223"/>
      <c r="AB963" s="223"/>
      <c r="AC963" s="223"/>
      <c r="AD963" s="223"/>
      <c r="AE963" s="223"/>
      <c r="AF963" s="223"/>
      <c r="AG963" s="223"/>
      <c r="AH963" s="223"/>
      <c r="AI963" s="223"/>
      <c r="AJ963" s="223"/>
      <c r="AK963" s="223"/>
    </row>
    <row r="964" spans="25:37" ht="12.75" customHeight="1" x14ac:dyDescent="0.25">
      <c r="Y964" s="223"/>
      <c r="Z964" s="223"/>
      <c r="AA964" s="223"/>
      <c r="AB964" s="223"/>
      <c r="AC964" s="223"/>
      <c r="AD964" s="223"/>
      <c r="AE964" s="223"/>
      <c r="AF964" s="223"/>
      <c r="AG964" s="223"/>
      <c r="AH964" s="223"/>
      <c r="AI964" s="223"/>
      <c r="AJ964" s="223"/>
      <c r="AK964" s="223"/>
    </row>
    <row r="965" spans="25:37" ht="12.75" customHeight="1" x14ac:dyDescent="0.25">
      <c r="Y965" s="223"/>
      <c r="Z965" s="223"/>
      <c r="AA965" s="223"/>
      <c r="AB965" s="223"/>
      <c r="AC965" s="223"/>
      <c r="AD965" s="223"/>
      <c r="AE965" s="223"/>
      <c r="AF965" s="223"/>
      <c r="AG965" s="223"/>
      <c r="AH965" s="223"/>
      <c r="AI965" s="223"/>
      <c r="AJ965" s="223"/>
      <c r="AK965" s="223"/>
    </row>
    <row r="966" spans="25:37" ht="12.75" customHeight="1" x14ac:dyDescent="0.25">
      <c r="Y966" s="223"/>
      <c r="Z966" s="223"/>
      <c r="AA966" s="223"/>
      <c r="AB966" s="223"/>
      <c r="AC966" s="223"/>
      <c r="AD966" s="223"/>
      <c r="AE966" s="223"/>
      <c r="AF966" s="223"/>
      <c r="AG966" s="223"/>
      <c r="AH966" s="223"/>
      <c r="AI966" s="223"/>
      <c r="AJ966" s="223"/>
      <c r="AK966" s="223"/>
    </row>
    <row r="967" spans="25:37" ht="12.75" customHeight="1" x14ac:dyDescent="0.25">
      <c r="Y967" s="223"/>
      <c r="Z967" s="223"/>
      <c r="AA967" s="223"/>
      <c r="AB967" s="223"/>
      <c r="AC967" s="223"/>
      <c r="AD967" s="223"/>
      <c r="AE967" s="223"/>
      <c r="AF967" s="223"/>
      <c r="AG967" s="223"/>
      <c r="AH967" s="223"/>
      <c r="AI967" s="223"/>
      <c r="AJ967" s="223"/>
      <c r="AK967" s="223"/>
    </row>
    <row r="968" spans="25:37" ht="12.75" customHeight="1" x14ac:dyDescent="0.25">
      <c r="Y968" s="223"/>
      <c r="Z968" s="223"/>
      <c r="AA968" s="223"/>
      <c r="AB968" s="223"/>
      <c r="AC968" s="223"/>
      <c r="AD968" s="223"/>
      <c r="AE968" s="223"/>
      <c r="AF968" s="223"/>
      <c r="AG968" s="223"/>
      <c r="AH968" s="223"/>
      <c r="AI968" s="223"/>
      <c r="AJ968" s="223"/>
      <c r="AK968" s="223"/>
    </row>
    <row r="969" spans="25:37" ht="12.75" customHeight="1" x14ac:dyDescent="0.25">
      <c r="Y969" s="223"/>
      <c r="Z969" s="223"/>
      <c r="AA969" s="223"/>
      <c r="AB969" s="223"/>
      <c r="AC969" s="223"/>
      <c r="AD969" s="223"/>
      <c r="AE969" s="223"/>
      <c r="AF969" s="223"/>
      <c r="AG969" s="223"/>
      <c r="AH969" s="223"/>
      <c r="AI969" s="223"/>
      <c r="AJ969" s="223"/>
      <c r="AK969" s="223"/>
    </row>
    <row r="970" spans="25:37" ht="12.75" customHeight="1" x14ac:dyDescent="0.25">
      <c r="Y970" s="223"/>
      <c r="Z970" s="223"/>
      <c r="AA970" s="223"/>
      <c r="AB970" s="223"/>
      <c r="AC970" s="223"/>
      <c r="AD970" s="223"/>
      <c r="AE970" s="223"/>
      <c r="AF970" s="223"/>
      <c r="AG970" s="223"/>
      <c r="AH970" s="223"/>
      <c r="AI970" s="223"/>
      <c r="AJ970" s="223"/>
      <c r="AK970" s="223"/>
    </row>
    <row r="971" spans="25:37" ht="12.75" customHeight="1" x14ac:dyDescent="0.25">
      <c r="Y971" s="223"/>
      <c r="Z971" s="223"/>
      <c r="AA971" s="223"/>
      <c r="AB971" s="223"/>
      <c r="AC971" s="223"/>
      <c r="AD971" s="223"/>
      <c r="AE971" s="223"/>
      <c r="AF971" s="223"/>
      <c r="AG971" s="223"/>
      <c r="AH971" s="223"/>
      <c r="AI971" s="223"/>
      <c r="AJ971" s="223"/>
      <c r="AK971" s="223"/>
    </row>
    <row r="972" spans="25:37" ht="12.75" customHeight="1" x14ac:dyDescent="0.25">
      <c r="Y972" s="223"/>
      <c r="Z972" s="223"/>
      <c r="AA972" s="223"/>
      <c r="AB972" s="223"/>
      <c r="AC972" s="223"/>
      <c r="AD972" s="223"/>
      <c r="AE972" s="223"/>
      <c r="AF972" s="223"/>
      <c r="AG972" s="223"/>
      <c r="AH972" s="223"/>
      <c r="AI972" s="223"/>
      <c r="AJ972" s="223"/>
      <c r="AK972" s="223"/>
    </row>
    <row r="973" spans="25:37" ht="12.75" customHeight="1" x14ac:dyDescent="0.25">
      <c r="Y973" s="223"/>
      <c r="Z973" s="223"/>
      <c r="AA973" s="223"/>
      <c r="AB973" s="223"/>
      <c r="AC973" s="223"/>
      <c r="AD973" s="223"/>
      <c r="AE973" s="223"/>
      <c r="AF973" s="223"/>
      <c r="AG973" s="223"/>
      <c r="AH973" s="223"/>
      <c r="AI973" s="223"/>
      <c r="AJ973" s="223"/>
      <c r="AK973" s="223"/>
    </row>
    <row r="974" spans="25:37" ht="12.75" customHeight="1" x14ac:dyDescent="0.25">
      <c r="Y974" s="223"/>
      <c r="Z974" s="223"/>
      <c r="AA974" s="223"/>
      <c r="AB974" s="223"/>
      <c r="AC974" s="223"/>
      <c r="AD974" s="223"/>
      <c r="AE974" s="223"/>
      <c r="AF974" s="223"/>
      <c r="AG974" s="223"/>
      <c r="AH974" s="223"/>
      <c r="AI974" s="223"/>
      <c r="AJ974" s="223"/>
      <c r="AK974" s="223"/>
    </row>
    <row r="975" spans="25:37" ht="12.75" customHeight="1" x14ac:dyDescent="0.25">
      <c r="Y975" s="223"/>
      <c r="Z975" s="223"/>
      <c r="AA975" s="223"/>
      <c r="AB975" s="223"/>
      <c r="AC975" s="223"/>
      <c r="AD975" s="223"/>
      <c r="AE975" s="223"/>
      <c r="AF975" s="223"/>
      <c r="AG975" s="223"/>
      <c r="AH975" s="223"/>
      <c r="AI975" s="223"/>
      <c r="AJ975" s="223"/>
      <c r="AK975" s="223"/>
    </row>
    <row r="976" spans="25:37" ht="12.75" customHeight="1" x14ac:dyDescent="0.25">
      <c r="Y976" s="223"/>
      <c r="Z976" s="223"/>
      <c r="AA976" s="223"/>
      <c r="AB976" s="223"/>
      <c r="AC976" s="223"/>
      <c r="AD976" s="223"/>
      <c r="AE976" s="223"/>
      <c r="AF976" s="223"/>
      <c r="AG976" s="223"/>
      <c r="AH976" s="223"/>
      <c r="AI976" s="223"/>
      <c r="AJ976" s="223"/>
      <c r="AK976" s="223"/>
    </row>
    <row r="977" spans="25:37" ht="12.75" customHeight="1" x14ac:dyDescent="0.25">
      <c r="Y977" s="223"/>
      <c r="Z977" s="223"/>
      <c r="AA977" s="223"/>
      <c r="AB977" s="223"/>
      <c r="AC977" s="223"/>
      <c r="AD977" s="223"/>
      <c r="AE977" s="223"/>
      <c r="AF977" s="223"/>
      <c r="AG977" s="223"/>
      <c r="AH977" s="223"/>
      <c r="AI977" s="223"/>
      <c r="AJ977" s="223"/>
      <c r="AK977" s="223"/>
    </row>
    <row r="978" spans="25:37" ht="12.75" customHeight="1" x14ac:dyDescent="0.25">
      <c r="Y978" s="223"/>
      <c r="Z978" s="223"/>
      <c r="AA978" s="223"/>
      <c r="AB978" s="223"/>
      <c r="AC978" s="223"/>
      <c r="AD978" s="223"/>
      <c r="AE978" s="223"/>
      <c r="AF978" s="223"/>
      <c r="AG978" s="223"/>
      <c r="AH978" s="223"/>
      <c r="AI978" s="223"/>
      <c r="AJ978" s="223"/>
      <c r="AK978" s="223"/>
    </row>
    <row r="979" spans="25:37" ht="12.75" customHeight="1" x14ac:dyDescent="0.25">
      <c r="Y979" s="223"/>
      <c r="Z979" s="223"/>
      <c r="AA979" s="223"/>
      <c r="AB979" s="223"/>
      <c r="AC979" s="223"/>
      <c r="AD979" s="223"/>
      <c r="AE979" s="223"/>
      <c r="AF979" s="223"/>
      <c r="AG979" s="223"/>
      <c r="AH979" s="223"/>
      <c r="AI979" s="223"/>
      <c r="AJ979" s="223"/>
      <c r="AK979" s="223"/>
    </row>
    <row r="980" spans="25:37" ht="12.75" customHeight="1" x14ac:dyDescent="0.25">
      <c r="Y980" s="223"/>
      <c r="Z980" s="223"/>
      <c r="AA980" s="223"/>
      <c r="AB980" s="223"/>
      <c r="AC980" s="223"/>
      <c r="AD980" s="223"/>
      <c r="AE980" s="223"/>
      <c r="AF980" s="223"/>
      <c r="AG980" s="223"/>
      <c r="AH980" s="223"/>
      <c r="AI980" s="223"/>
      <c r="AJ980" s="223"/>
      <c r="AK980" s="223"/>
    </row>
    <row r="981" spans="25:37" ht="12.75" customHeight="1" x14ac:dyDescent="0.25">
      <c r="Y981" s="223"/>
      <c r="Z981" s="223"/>
      <c r="AA981" s="223"/>
      <c r="AB981" s="223"/>
      <c r="AC981" s="223"/>
      <c r="AD981" s="223"/>
      <c r="AE981" s="223"/>
      <c r="AF981" s="223"/>
      <c r="AG981" s="223"/>
      <c r="AH981" s="223"/>
      <c r="AI981" s="223"/>
      <c r="AJ981" s="223"/>
      <c r="AK981" s="223"/>
    </row>
    <row r="982" spans="25:37" ht="12.75" customHeight="1" x14ac:dyDescent="0.25">
      <c r="Y982" s="223"/>
      <c r="Z982" s="223"/>
      <c r="AA982" s="223"/>
      <c r="AB982" s="223"/>
      <c r="AC982" s="223"/>
      <c r="AD982" s="223"/>
      <c r="AE982" s="223"/>
      <c r="AF982" s="223"/>
      <c r="AG982" s="223"/>
      <c r="AH982" s="223"/>
      <c r="AI982" s="223"/>
      <c r="AJ982" s="223"/>
      <c r="AK982" s="223"/>
    </row>
    <row r="983" spans="25:37" ht="12.75" customHeight="1" x14ac:dyDescent="0.25">
      <c r="Y983" s="223"/>
      <c r="Z983" s="223"/>
      <c r="AA983" s="223"/>
      <c r="AB983" s="223"/>
      <c r="AC983" s="223"/>
      <c r="AD983" s="223"/>
      <c r="AE983" s="223"/>
      <c r="AF983" s="223"/>
      <c r="AG983" s="223"/>
      <c r="AH983" s="223"/>
      <c r="AI983" s="223"/>
      <c r="AJ983" s="223"/>
      <c r="AK983" s="223"/>
    </row>
    <row r="984" spans="25:37" ht="12.75" customHeight="1" x14ac:dyDescent="0.25">
      <c r="Y984" s="223"/>
      <c r="Z984" s="223"/>
      <c r="AA984" s="223"/>
      <c r="AB984" s="223"/>
      <c r="AC984" s="223"/>
      <c r="AD984" s="223"/>
      <c r="AE984" s="223"/>
      <c r="AF984" s="223"/>
      <c r="AG984" s="223"/>
      <c r="AH984" s="223"/>
      <c r="AI984" s="223"/>
      <c r="AJ984" s="223"/>
      <c r="AK984" s="223"/>
    </row>
    <row r="985" spans="25:37" ht="12.75" customHeight="1" x14ac:dyDescent="0.25">
      <c r="Y985" s="223"/>
      <c r="Z985" s="223"/>
      <c r="AA985" s="223"/>
      <c r="AB985" s="223"/>
      <c r="AC985" s="223"/>
      <c r="AD985" s="223"/>
      <c r="AE985" s="223"/>
      <c r="AF985" s="223"/>
      <c r="AG985" s="223"/>
      <c r="AH985" s="223"/>
      <c r="AI985" s="223"/>
      <c r="AJ985" s="223"/>
      <c r="AK985" s="223"/>
    </row>
    <row r="986" spans="25:37" ht="12.75" customHeight="1" x14ac:dyDescent="0.25">
      <c r="Y986" s="223"/>
      <c r="Z986" s="223"/>
      <c r="AA986" s="223"/>
      <c r="AB986" s="223"/>
      <c r="AC986" s="223"/>
      <c r="AD986" s="223"/>
      <c r="AE986" s="223"/>
      <c r="AF986" s="223"/>
      <c r="AG986" s="223"/>
      <c r="AH986" s="223"/>
      <c r="AI986" s="223"/>
      <c r="AJ986" s="223"/>
      <c r="AK986" s="223"/>
    </row>
    <row r="987" spans="25:37" ht="12.75" customHeight="1" x14ac:dyDescent="0.25">
      <c r="Y987" s="223"/>
      <c r="Z987" s="223"/>
      <c r="AA987" s="223"/>
      <c r="AB987" s="223"/>
      <c r="AC987" s="223"/>
      <c r="AD987" s="223"/>
      <c r="AE987" s="223"/>
      <c r="AF987" s="223"/>
      <c r="AG987" s="223"/>
      <c r="AH987" s="223"/>
      <c r="AI987" s="223"/>
      <c r="AJ987" s="223"/>
      <c r="AK987" s="223"/>
    </row>
    <row r="988" spans="25:37" ht="12.75" customHeight="1" x14ac:dyDescent="0.25">
      <c r="Y988" s="223"/>
      <c r="Z988" s="223"/>
      <c r="AA988" s="223"/>
      <c r="AB988" s="223"/>
      <c r="AC988" s="223"/>
      <c r="AD988" s="223"/>
      <c r="AE988" s="223"/>
      <c r="AF988" s="223"/>
      <c r="AG988" s="223"/>
      <c r="AH988" s="223"/>
      <c r="AI988" s="223"/>
      <c r="AJ988" s="223"/>
      <c r="AK988" s="223"/>
    </row>
    <row r="989" spans="25:37" ht="12.75" customHeight="1" x14ac:dyDescent="0.25">
      <c r="Y989" s="223"/>
      <c r="Z989" s="223"/>
      <c r="AA989" s="223"/>
      <c r="AB989" s="223"/>
      <c r="AC989" s="223"/>
      <c r="AD989" s="223"/>
      <c r="AE989" s="223"/>
      <c r="AF989" s="223"/>
      <c r="AG989" s="223"/>
      <c r="AH989" s="223"/>
      <c r="AI989" s="223"/>
      <c r="AJ989" s="223"/>
      <c r="AK989" s="223"/>
    </row>
    <row r="990" spans="25:37" ht="12.75" customHeight="1" x14ac:dyDescent="0.25">
      <c r="Y990" s="223"/>
      <c r="Z990" s="223"/>
      <c r="AA990" s="223"/>
      <c r="AB990" s="223"/>
      <c r="AC990" s="223"/>
      <c r="AD990" s="223"/>
      <c r="AE990" s="223"/>
      <c r="AF990" s="223"/>
      <c r="AG990" s="223"/>
      <c r="AH990" s="223"/>
      <c r="AI990" s="223"/>
      <c r="AJ990" s="223"/>
      <c r="AK990" s="223"/>
    </row>
    <row r="991" spans="25:37" ht="12.75" customHeight="1" x14ac:dyDescent="0.25">
      <c r="Y991" s="223"/>
      <c r="Z991" s="223"/>
      <c r="AA991" s="223"/>
      <c r="AB991" s="223"/>
      <c r="AC991" s="223"/>
      <c r="AD991" s="223"/>
      <c r="AE991" s="223"/>
      <c r="AF991" s="223"/>
      <c r="AG991" s="223"/>
      <c r="AH991" s="223"/>
      <c r="AI991" s="223"/>
      <c r="AJ991" s="223"/>
      <c r="AK991" s="223"/>
    </row>
    <row r="992" spans="25:37" ht="12.75" customHeight="1" x14ac:dyDescent="0.25">
      <c r="Y992" s="223"/>
      <c r="Z992" s="223"/>
      <c r="AA992" s="223"/>
      <c r="AB992" s="223"/>
      <c r="AC992" s="223"/>
      <c r="AD992" s="223"/>
      <c r="AE992" s="223"/>
      <c r="AF992" s="223"/>
      <c r="AG992" s="223"/>
      <c r="AH992" s="223"/>
      <c r="AI992" s="223"/>
      <c r="AJ992" s="223"/>
      <c r="AK992" s="223"/>
    </row>
    <row r="993" spans="25:37" ht="12.75" customHeight="1" x14ac:dyDescent="0.25">
      <c r="Y993" s="223"/>
      <c r="Z993" s="223"/>
      <c r="AA993" s="223"/>
      <c r="AB993" s="223"/>
      <c r="AC993" s="223"/>
      <c r="AD993" s="223"/>
      <c r="AE993" s="223"/>
      <c r="AF993" s="223"/>
      <c r="AG993" s="223"/>
      <c r="AH993" s="223"/>
      <c r="AI993" s="223"/>
      <c r="AJ993" s="223"/>
      <c r="AK993" s="223"/>
    </row>
    <row r="994" spans="25:37" ht="12.75" customHeight="1" x14ac:dyDescent="0.25">
      <c r="Y994" s="223"/>
      <c r="Z994" s="223"/>
      <c r="AA994" s="223"/>
      <c r="AB994" s="223"/>
      <c r="AC994" s="223"/>
      <c r="AD994" s="223"/>
      <c r="AE994" s="223"/>
      <c r="AF994" s="223"/>
      <c r="AG994" s="223"/>
      <c r="AH994" s="223"/>
      <c r="AI994" s="223"/>
      <c r="AJ994" s="223"/>
      <c r="AK994" s="223"/>
    </row>
    <row r="995" spans="25:37" ht="12.75" customHeight="1" x14ac:dyDescent="0.25">
      <c r="Y995" s="223"/>
      <c r="Z995" s="223"/>
      <c r="AA995" s="223"/>
      <c r="AB995" s="223"/>
      <c r="AC995" s="223"/>
      <c r="AD995" s="223"/>
      <c r="AE995" s="223"/>
      <c r="AF995" s="223"/>
      <c r="AG995" s="223"/>
      <c r="AH995" s="223"/>
      <c r="AI995" s="223"/>
      <c r="AJ995" s="223"/>
      <c r="AK995" s="223"/>
    </row>
    <row r="996" spans="25:37" ht="12.75" customHeight="1" x14ac:dyDescent="0.25">
      <c r="Y996" s="223"/>
      <c r="Z996" s="223"/>
      <c r="AA996" s="223"/>
      <c r="AB996" s="223"/>
      <c r="AC996" s="223"/>
      <c r="AD996" s="223"/>
      <c r="AE996" s="223"/>
      <c r="AF996" s="223"/>
      <c r="AG996" s="223"/>
      <c r="AH996" s="223"/>
      <c r="AI996" s="223"/>
      <c r="AJ996" s="223"/>
      <c r="AK996" s="223"/>
    </row>
    <row r="997" spans="25:37" ht="12.75" customHeight="1" x14ac:dyDescent="0.25">
      <c r="Y997" s="223"/>
      <c r="Z997" s="223"/>
      <c r="AA997" s="223"/>
      <c r="AB997" s="223"/>
      <c r="AC997" s="223"/>
      <c r="AD997" s="223"/>
      <c r="AE997" s="223"/>
      <c r="AF997" s="223"/>
      <c r="AG997" s="223"/>
      <c r="AH997" s="223"/>
      <c r="AI997" s="223"/>
      <c r="AJ997" s="223"/>
      <c r="AK997" s="223"/>
    </row>
    <row r="998" spans="25:37" ht="12.75" customHeight="1" x14ac:dyDescent="0.25">
      <c r="Y998" s="223"/>
      <c r="Z998" s="223"/>
      <c r="AA998" s="223"/>
      <c r="AB998" s="223"/>
      <c r="AC998" s="223"/>
      <c r="AD998" s="223"/>
      <c r="AE998" s="223"/>
      <c r="AF998" s="223"/>
      <c r="AG998" s="223"/>
      <c r="AH998" s="223"/>
      <c r="AI998" s="223"/>
      <c r="AJ998" s="223"/>
      <c r="AK998" s="223"/>
    </row>
    <row r="999" spans="25:37" ht="12.75" customHeight="1" x14ac:dyDescent="0.25">
      <c r="Y999" s="223"/>
      <c r="Z999" s="223"/>
      <c r="AA999" s="223"/>
      <c r="AB999" s="223"/>
      <c r="AC999" s="223"/>
      <c r="AD999" s="223"/>
      <c r="AE999" s="223"/>
      <c r="AF999" s="223"/>
      <c r="AG999" s="223"/>
      <c r="AH999" s="223"/>
      <c r="AI999" s="223"/>
      <c r="AJ999" s="223"/>
      <c r="AK999" s="223"/>
    </row>
    <row r="1000" spans="25:37" ht="12.75" customHeight="1" x14ac:dyDescent="0.25">
      <c r="Y1000" s="223"/>
      <c r="Z1000" s="223"/>
      <c r="AA1000" s="223"/>
      <c r="AB1000" s="223"/>
      <c r="AC1000" s="223"/>
      <c r="AD1000" s="223"/>
      <c r="AE1000" s="223"/>
      <c r="AF1000" s="223"/>
      <c r="AG1000" s="223"/>
      <c r="AH1000" s="223"/>
      <c r="AI1000" s="223"/>
      <c r="AJ1000" s="223"/>
      <c r="AK1000" s="223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" priority="1" operator="equal">
      <formula>"Bye"</formula>
    </cfRule>
  </conditionalFormatting>
  <conditionalFormatting sqref="R41">
    <cfRule type="expression" dxfId="2" priority="2">
      <formula>$O$1="CU"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7499-649F-4134-8805-80205E45D182}">
  <sheetPr codeName="Munka3">
    <tabColor rgb="FF00FF00"/>
  </sheetPr>
  <dimension ref="A1:AK1000"/>
  <sheetViews>
    <sheetView workbookViewId="0">
      <selection activeCell="A3" sqref="A3"/>
    </sheetView>
  </sheetViews>
  <sheetFormatPr defaultColWidth="12.5546875" defaultRowHeight="15" customHeight="1" x14ac:dyDescent="0.25"/>
  <cols>
    <col min="1" max="1" width="5.44140625" style="218" customWidth="1"/>
    <col min="2" max="2" width="4.44140625" style="218" customWidth="1"/>
    <col min="3" max="3" width="8.33203125" style="218" customWidth="1"/>
    <col min="4" max="4" width="7.109375" style="218" customWidth="1"/>
    <col min="5" max="5" width="9.33203125" style="218" customWidth="1"/>
    <col min="6" max="6" width="7.109375" style="218" customWidth="1"/>
    <col min="7" max="7" width="9.33203125" style="218" customWidth="1"/>
    <col min="8" max="8" width="7.109375" style="218" customWidth="1"/>
    <col min="9" max="9" width="9.33203125" style="218" customWidth="1"/>
    <col min="10" max="10" width="8.44140625" style="218" customWidth="1"/>
    <col min="11" max="13" width="8.5546875" style="218" customWidth="1"/>
    <col min="14" max="14" width="8" style="218" customWidth="1"/>
    <col min="15" max="15" width="5.5546875" style="218" customWidth="1"/>
    <col min="16" max="16" width="4.5546875" style="218" customWidth="1"/>
    <col min="17" max="17" width="11.6640625" style="218" customWidth="1"/>
    <col min="18" max="24" width="8" style="218" customWidth="1"/>
    <col min="25" max="25" width="10.33203125" style="218" hidden="1" customWidth="1"/>
    <col min="26" max="37" width="8" style="218" hidden="1" customWidth="1"/>
    <col min="38" max="16384" width="12.5546875" style="218"/>
  </cols>
  <sheetData>
    <row r="1" spans="1:37" ht="26.25" customHeight="1" x14ac:dyDescent="0.25">
      <c r="A1" s="212" t="str">
        <f>[2]Altalanos!$A$6</f>
        <v>OB</v>
      </c>
      <c r="B1" s="213"/>
      <c r="C1" s="213"/>
      <c r="D1" s="213"/>
      <c r="E1" s="213"/>
      <c r="F1" s="213"/>
      <c r="G1" s="214"/>
      <c r="H1" s="215" t="s">
        <v>46</v>
      </c>
      <c r="I1" s="216"/>
      <c r="J1" s="217"/>
      <c r="L1" s="219"/>
      <c r="M1" s="220"/>
      <c r="N1" s="221"/>
      <c r="O1" s="221" t="s">
        <v>45</v>
      </c>
      <c r="P1" s="221"/>
      <c r="Q1" s="222"/>
      <c r="R1" s="221"/>
      <c r="S1" s="223"/>
      <c r="AB1" s="224" t="e">
        <f>IF(Y5=1,CONCATENATE(VLOOKUP(Y3,AA16:AH27,2)),CONCATENATE(VLOOKUP(Y3,AA2:AK13,2)))</f>
        <v>#N/A</v>
      </c>
      <c r="AC1" s="224" t="e">
        <f>IF(Y5=1,CONCATENATE(VLOOKUP(Y3,AA16:AK27,3)),CONCATENATE(VLOOKUP(Y3,AA2:AK13,3)))</f>
        <v>#N/A</v>
      </c>
      <c r="AD1" s="224" t="e">
        <f>IF(Y5=1,CONCATENATE(VLOOKUP(Y3,AA16:AK27,4)),CONCATENATE(VLOOKUP(Y3,AA2:AK13,4)))</f>
        <v>#N/A</v>
      </c>
      <c r="AE1" s="224" t="e">
        <f>IF(Y5=1,CONCATENATE(VLOOKUP(Y3,AA16:AK27,5)),CONCATENATE(VLOOKUP(Y3,AA2:AK13,5)))</f>
        <v>#N/A</v>
      </c>
      <c r="AF1" s="224" t="e">
        <f>IF(Y5=1,CONCATENATE(VLOOKUP(Y3,AA16:AK27,6)),CONCATENATE(VLOOKUP(Y3,AA2:AK13,6)))</f>
        <v>#N/A</v>
      </c>
      <c r="AG1" s="224" t="e">
        <f>IF(Y5=1,CONCATENATE(VLOOKUP(Y3,AA16:AK27,7)),CONCATENATE(VLOOKUP(Y3,AA2:AK13,7)))</f>
        <v>#N/A</v>
      </c>
      <c r="AH1" s="224" t="e">
        <f>IF(Y5=1,CONCATENATE(VLOOKUP(Y3,AA16:AK27,8)),CONCATENATE(VLOOKUP(Y3,AA2:AK13,8)))</f>
        <v>#N/A</v>
      </c>
      <c r="AI1" s="224" t="e">
        <f>IF(Y5=1,CONCATENATE(VLOOKUP(Y3,AA16:AK27,9)),CONCATENATE(VLOOKUP(Y3,AA2:AK13,9)))</f>
        <v>#N/A</v>
      </c>
      <c r="AJ1" s="224" t="e">
        <f>IF(Y5=1,CONCATENATE(VLOOKUP(Y3,AA16:AK27,10)),CONCATENATE(VLOOKUP(Y3,AA2:AK13,10)))</f>
        <v>#N/A</v>
      </c>
      <c r="AK1" s="224" t="e">
        <f>IF(Y5=1,CONCATENATE(VLOOKUP(Y3,AA16:AK27,11)),CONCATENATE(VLOOKUP(Y3,AA2:AK13,11)))</f>
        <v>#N/A</v>
      </c>
    </row>
    <row r="2" spans="1:37" ht="12.75" customHeight="1" x14ac:dyDescent="0.25">
      <c r="A2" s="225" t="s">
        <v>89</v>
      </c>
      <c r="B2" s="226"/>
      <c r="C2" s="226"/>
      <c r="D2" s="226"/>
      <c r="E2" s="226">
        <f>[2]Altalanos!$A$8</f>
        <v>0</v>
      </c>
      <c r="F2" s="226"/>
      <c r="G2" s="227"/>
      <c r="H2" s="228"/>
      <c r="I2" s="228"/>
      <c r="J2" s="229"/>
      <c r="K2" s="219"/>
      <c r="L2" s="219"/>
      <c r="M2" s="219"/>
      <c r="N2" s="230"/>
      <c r="O2" s="231"/>
      <c r="P2" s="230"/>
      <c r="Q2" s="231"/>
      <c r="R2" s="230"/>
      <c r="S2" s="223"/>
      <c r="Y2" s="232"/>
      <c r="Z2" s="233"/>
      <c r="AA2" s="233" t="s">
        <v>47</v>
      </c>
      <c r="AB2" s="234">
        <v>150</v>
      </c>
      <c r="AC2" s="234">
        <v>120</v>
      </c>
      <c r="AD2" s="234">
        <v>100</v>
      </c>
      <c r="AE2" s="234">
        <v>80</v>
      </c>
      <c r="AF2" s="234">
        <v>70</v>
      </c>
      <c r="AG2" s="234">
        <v>60</v>
      </c>
      <c r="AH2" s="234">
        <v>55</v>
      </c>
      <c r="AI2" s="234">
        <v>50</v>
      </c>
      <c r="AJ2" s="234">
        <v>45</v>
      </c>
      <c r="AK2" s="234">
        <v>40</v>
      </c>
    </row>
    <row r="3" spans="1:37" ht="12.75" customHeight="1" x14ac:dyDescent="0.25">
      <c r="A3" s="235" t="s">
        <v>18</v>
      </c>
      <c r="B3" s="235"/>
      <c r="C3" s="235"/>
      <c r="D3" s="235"/>
      <c r="E3" s="235" t="s">
        <v>11</v>
      </c>
      <c r="F3" s="235"/>
      <c r="G3" s="235"/>
      <c r="H3" s="235" t="s">
        <v>27</v>
      </c>
      <c r="I3" s="235"/>
      <c r="J3" s="236"/>
      <c r="K3" s="235"/>
      <c r="L3" s="237" t="s">
        <v>28</v>
      </c>
      <c r="M3" s="235"/>
      <c r="N3" s="238"/>
      <c r="O3" s="239"/>
      <c r="P3" s="238"/>
      <c r="Q3" s="232" t="s">
        <v>48</v>
      </c>
      <c r="R3" s="234" t="s">
        <v>49</v>
      </c>
      <c r="S3" s="223"/>
      <c r="Y3" s="232">
        <f>IF(H4="OB","A",IF(H4="IX","W",H4))</f>
        <v>0</v>
      </c>
      <c r="Z3" s="233"/>
      <c r="AA3" s="233" t="s">
        <v>50</v>
      </c>
      <c r="AB3" s="234">
        <v>120</v>
      </c>
      <c r="AC3" s="234">
        <v>90</v>
      </c>
      <c r="AD3" s="234">
        <v>65</v>
      </c>
      <c r="AE3" s="234">
        <v>55</v>
      </c>
      <c r="AF3" s="234">
        <v>50</v>
      </c>
      <c r="AG3" s="234">
        <v>45</v>
      </c>
      <c r="AH3" s="234">
        <v>40</v>
      </c>
      <c r="AI3" s="234">
        <v>35</v>
      </c>
      <c r="AJ3" s="234">
        <v>25</v>
      </c>
      <c r="AK3" s="234">
        <v>20</v>
      </c>
    </row>
    <row r="4" spans="1:37" ht="13.5" customHeight="1" thickBot="1" x14ac:dyDescent="0.3">
      <c r="A4" s="240">
        <f>[2]Altalanos!$A$10</f>
        <v>0</v>
      </c>
      <c r="B4" s="241"/>
      <c r="C4" s="241"/>
      <c r="D4" s="242"/>
      <c r="E4" s="243">
        <f>[2]Altalanos!$C$10</f>
        <v>0</v>
      </c>
      <c r="F4" s="243"/>
      <c r="G4" s="243"/>
      <c r="H4" s="243"/>
      <c r="I4" s="243"/>
      <c r="J4" s="244"/>
      <c r="K4" s="243"/>
      <c r="L4" s="245">
        <f>[2]Altalanos!$E$10</f>
        <v>0</v>
      </c>
      <c r="M4" s="243"/>
      <c r="N4" s="246"/>
      <c r="O4" s="247"/>
      <c r="P4" s="246"/>
      <c r="Q4" s="248" t="s">
        <v>51</v>
      </c>
      <c r="R4" s="249" t="s">
        <v>52</v>
      </c>
      <c r="S4" s="223"/>
      <c r="Y4" s="233"/>
      <c r="Z4" s="233"/>
      <c r="AA4" s="233" t="s">
        <v>53</v>
      </c>
      <c r="AB4" s="234">
        <v>90</v>
      </c>
      <c r="AC4" s="234">
        <v>60</v>
      </c>
      <c r="AD4" s="234">
        <v>45</v>
      </c>
      <c r="AE4" s="234">
        <v>34</v>
      </c>
      <c r="AF4" s="234">
        <v>27</v>
      </c>
      <c r="AG4" s="234">
        <v>22</v>
      </c>
      <c r="AH4" s="234">
        <v>18</v>
      </c>
      <c r="AI4" s="234">
        <v>15</v>
      </c>
      <c r="AJ4" s="234">
        <v>12</v>
      </c>
      <c r="AK4" s="234">
        <v>9</v>
      </c>
    </row>
    <row r="5" spans="1:37" ht="12.75" customHeight="1" x14ac:dyDescent="0.25">
      <c r="A5" s="250"/>
      <c r="B5" s="250" t="s">
        <v>31</v>
      </c>
      <c r="C5" s="250" t="s">
        <v>54</v>
      </c>
      <c r="D5" s="250" t="s">
        <v>30</v>
      </c>
      <c r="E5" s="250" t="s">
        <v>55</v>
      </c>
      <c r="F5" s="250"/>
      <c r="G5" s="250" t="s">
        <v>22</v>
      </c>
      <c r="H5" s="250"/>
      <c r="I5" s="250" t="s">
        <v>29</v>
      </c>
      <c r="J5" s="250"/>
      <c r="K5" s="251" t="s">
        <v>56</v>
      </c>
      <c r="L5" s="251" t="s">
        <v>57</v>
      </c>
      <c r="M5" s="251" t="s">
        <v>58</v>
      </c>
      <c r="N5" s="223"/>
      <c r="O5" s="223"/>
      <c r="P5" s="223"/>
      <c r="Q5" s="252" t="s">
        <v>59</v>
      </c>
      <c r="R5" s="253" t="s">
        <v>60</v>
      </c>
      <c r="S5" s="223"/>
      <c r="Y5" s="233">
        <f>IF(OR([2]Altalanos!$A$8="F1",[2]Altalanos!$A$8="F2",[2]Altalanos!$A$8="N1",[2]Altalanos!$A$8="N2"),1,2)</f>
        <v>2</v>
      </c>
      <c r="Z5" s="233"/>
      <c r="AA5" s="233" t="s">
        <v>61</v>
      </c>
      <c r="AB5" s="234">
        <v>60</v>
      </c>
      <c r="AC5" s="234">
        <v>40</v>
      </c>
      <c r="AD5" s="234">
        <v>30</v>
      </c>
      <c r="AE5" s="234">
        <v>20</v>
      </c>
      <c r="AF5" s="234">
        <v>18</v>
      </c>
      <c r="AG5" s="234">
        <v>15</v>
      </c>
      <c r="AH5" s="234">
        <v>12</v>
      </c>
      <c r="AI5" s="234">
        <v>10</v>
      </c>
      <c r="AJ5" s="234">
        <v>8</v>
      </c>
      <c r="AK5" s="234">
        <v>6</v>
      </c>
    </row>
    <row r="6" spans="1:37" ht="12.75" customHeight="1" x14ac:dyDescent="0.25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23"/>
      <c r="O6" s="223"/>
      <c r="P6" s="223"/>
      <c r="Q6" s="223"/>
      <c r="R6" s="223"/>
      <c r="S6" s="223"/>
      <c r="Y6" s="233"/>
      <c r="Z6" s="233"/>
      <c r="AA6" s="233" t="s">
        <v>62</v>
      </c>
      <c r="AB6" s="234">
        <v>40</v>
      </c>
      <c r="AC6" s="234">
        <v>25</v>
      </c>
      <c r="AD6" s="234">
        <v>18</v>
      </c>
      <c r="AE6" s="234">
        <v>13</v>
      </c>
      <c r="AF6" s="234">
        <v>10</v>
      </c>
      <c r="AG6" s="234">
        <v>8</v>
      </c>
      <c r="AH6" s="234">
        <v>6</v>
      </c>
      <c r="AI6" s="234">
        <v>5</v>
      </c>
      <c r="AJ6" s="234">
        <v>4</v>
      </c>
      <c r="AK6" s="234">
        <v>3</v>
      </c>
    </row>
    <row r="7" spans="1:37" ht="12.75" customHeight="1" x14ac:dyDescent="0.25">
      <c r="A7" s="255" t="s">
        <v>47</v>
      </c>
      <c r="B7" s="256"/>
      <c r="C7" s="257" t="str">
        <f>IF($B7="","",VLOOKUP($B7,'[2]1MD ELO'!$A$7:$O$22,5))</f>
        <v/>
      </c>
      <c r="D7" s="257" t="str">
        <f>IF($B7="","",VLOOKUP($B7,'[2]1MD ELO'!$A$7:$O$22,15))</f>
        <v/>
      </c>
      <c r="E7" s="258" t="s">
        <v>97</v>
      </c>
      <c r="F7" s="259"/>
      <c r="G7" s="258" t="str">
        <f>IF($B7="","",VLOOKUP($B7,'[2]1MD ELO'!$A$7:$O$22,3))</f>
        <v/>
      </c>
      <c r="H7" s="259"/>
      <c r="I7" s="258" t="str">
        <f>IF($B7="","",VLOOKUP($B7,'[2]1MD ELO'!$A$7:$O$22,4))</f>
        <v/>
      </c>
      <c r="J7" s="254"/>
      <c r="K7" s="260">
        <v>2</v>
      </c>
      <c r="L7" s="261" t="e">
        <f>IF(K7="","",CONCATENATE(VLOOKUP($Y$3,$AB$1:$AK$1,K7)," pont"))</f>
        <v>#N/A</v>
      </c>
      <c r="M7" s="262"/>
      <c r="N7" s="223"/>
      <c r="O7" s="223"/>
      <c r="P7" s="223"/>
      <c r="Q7" s="223"/>
      <c r="R7" s="223"/>
      <c r="S7" s="223"/>
      <c r="Y7" s="233"/>
      <c r="Z7" s="233"/>
      <c r="AA7" s="233" t="s">
        <v>63</v>
      </c>
      <c r="AB7" s="234">
        <v>25</v>
      </c>
      <c r="AC7" s="234">
        <v>15</v>
      </c>
      <c r="AD7" s="234">
        <v>13</v>
      </c>
      <c r="AE7" s="234">
        <v>8</v>
      </c>
      <c r="AF7" s="234">
        <v>6</v>
      </c>
      <c r="AG7" s="234">
        <v>4</v>
      </c>
      <c r="AH7" s="234">
        <v>3</v>
      </c>
      <c r="AI7" s="234">
        <v>2</v>
      </c>
      <c r="AJ7" s="234">
        <v>1</v>
      </c>
      <c r="AK7" s="234">
        <v>0</v>
      </c>
    </row>
    <row r="8" spans="1:37" ht="12.75" customHeight="1" x14ac:dyDescent="0.25">
      <c r="A8" s="255"/>
      <c r="B8" s="263"/>
      <c r="C8" s="254"/>
      <c r="D8" s="254"/>
      <c r="E8" s="254"/>
      <c r="F8" s="254"/>
      <c r="G8" s="254"/>
      <c r="H8" s="254"/>
      <c r="I8" s="254"/>
      <c r="J8" s="254"/>
      <c r="K8" s="255"/>
      <c r="L8" s="255"/>
      <c r="M8" s="264"/>
      <c r="N8" s="223"/>
      <c r="O8" s="223"/>
      <c r="P8" s="223"/>
      <c r="Q8" s="223"/>
      <c r="R8" s="223"/>
      <c r="S8" s="223"/>
      <c r="Y8" s="233"/>
      <c r="Z8" s="233"/>
      <c r="AA8" s="233" t="s">
        <v>64</v>
      </c>
      <c r="AB8" s="234">
        <v>15</v>
      </c>
      <c r="AC8" s="234">
        <v>10</v>
      </c>
      <c r="AD8" s="234">
        <v>7</v>
      </c>
      <c r="AE8" s="234">
        <v>5</v>
      </c>
      <c r="AF8" s="234">
        <v>4</v>
      </c>
      <c r="AG8" s="234">
        <v>3</v>
      </c>
      <c r="AH8" s="234">
        <v>2</v>
      </c>
      <c r="AI8" s="234">
        <v>1</v>
      </c>
      <c r="AJ8" s="234">
        <v>0</v>
      </c>
      <c r="AK8" s="234">
        <v>0</v>
      </c>
    </row>
    <row r="9" spans="1:37" ht="12.75" customHeight="1" x14ac:dyDescent="0.25">
      <c r="A9" s="255" t="s">
        <v>65</v>
      </c>
      <c r="B9" s="256"/>
      <c r="C9" s="257" t="str">
        <f>IF($B9="","",VLOOKUP($B9,'[2]1MD ELO'!$A$7:$O$22,5))</f>
        <v/>
      </c>
      <c r="D9" s="257" t="str">
        <f>IF($B9="","",VLOOKUP($B9,'[2]1MD ELO'!$A$7:$O$22,15))</f>
        <v/>
      </c>
      <c r="E9" s="258" t="s">
        <v>98</v>
      </c>
      <c r="F9" s="259"/>
      <c r="G9" s="258" t="str">
        <f>IF($B9="","",VLOOKUP($B9,'[2]1MD ELO'!$A$7:$O$22,3))</f>
        <v/>
      </c>
      <c r="H9" s="259"/>
      <c r="I9" s="258" t="str">
        <f>IF($B9="","",VLOOKUP($B9,'[2]1MD ELO'!$A$7:$O$22,4))</f>
        <v/>
      </c>
      <c r="J9" s="254"/>
      <c r="K9" s="260">
        <v>3</v>
      </c>
      <c r="L9" s="261" t="e">
        <f>IF(K9="","",CONCATENATE(VLOOKUP($Y$3,$AB$1:$AK$1,K9)," pont"))</f>
        <v>#N/A</v>
      </c>
      <c r="M9" s="262"/>
      <c r="N9" s="223"/>
      <c r="O9" s="223"/>
      <c r="P9" s="223"/>
      <c r="Q9" s="223"/>
      <c r="R9" s="223"/>
      <c r="S9" s="223"/>
      <c r="Y9" s="233"/>
      <c r="Z9" s="233"/>
      <c r="AA9" s="233" t="s">
        <v>66</v>
      </c>
      <c r="AB9" s="234">
        <v>10</v>
      </c>
      <c r="AC9" s="234">
        <v>6</v>
      </c>
      <c r="AD9" s="234">
        <v>4</v>
      </c>
      <c r="AE9" s="234">
        <v>2</v>
      </c>
      <c r="AF9" s="234">
        <v>1</v>
      </c>
      <c r="AG9" s="234">
        <v>0</v>
      </c>
      <c r="AH9" s="234">
        <v>0</v>
      </c>
      <c r="AI9" s="234">
        <v>0</v>
      </c>
      <c r="AJ9" s="234">
        <v>0</v>
      </c>
      <c r="AK9" s="234">
        <v>0</v>
      </c>
    </row>
    <row r="10" spans="1:37" ht="12.75" customHeight="1" x14ac:dyDescent="0.25">
      <c r="A10" s="255"/>
      <c r="B10" s="263"/>
      <c r="C10" s="254"/>
      <c r="D10" s="254"/>
      <c r="E10" s="254"/>
      <c r="F10" s="254"/>
      <c r="G10" s="254"/>
      <c r="H10" s="254"/>
      <c r="I10" s="254"/>
      <c r="J10" s="254"/>
      <c r="K10" s="255"/>
      <c r="L10" s="255"/>
      <c r="M10" s="264"/>
      <c r="N10" s="223"/>
      <c r="O10" s="223"/>
      <c r="P10" s="223"/>
      <c r="Q10" s="223"/>
      <c r="R10" s="223"/>
      <c r="S10" s="223"/>
      <c r="Y10" s="233"/>
      <c r="Z10" s="233"/>
      <c r="AA10" s="233" t="s">
        <v>67</v>
      </c>
      <c r="AB10" s="234">
        <v>6</v>
      </c>
      <c r="AC10" s="234">
        <v>3</v>
      </c>
      <c r="AD10" s="234">
        <v>2</v>
      </c>
      <c r="AE10" s="234">
        <v>1</v>
      </c>
      <c r="AF10" s="234">
        <v>0</v>
      </c>
      <c r="AG10" s="234">
        <v>0</v>
      </c>
      <c r="AH10" s="234">
        <v>0</v>
      </c>
      <c r="AI10" s="234">
        <v>0</v>
      </c>
      <c r="AJ10" s="234">
        <v>0</v>
      </c>
      <c r="AK10" s="234">
        <v>0</v>
      </c>
    </row>
    <row r="11" spans="1:37" ht="12.75" customHeight="1" x14ac:dyDescent="0.25">
      <c r="A11" s="255" t="s">
        <v>68</v>
      </c>
      <c r="B11" s="256"/>
      <c r="C11" s="257" t="str">
        <f>IF($B11="","",VLOOKUP($B11,'[2]1MD ELO'!$A$7:$O$22,5))</f>
        <v/>
      </c>
      <c r="D11" s="257" t="str">
        <f>IF($B11="","",VLOOKUP($B11,'[2]1MD ELO'!$A$7:$O$22,15))</f>
        <v/>
      </c>
      <c r="E11" s="258" t="s">
        <v>99</v>
      </c>
      <c r="F11" s="259"/>
      <c r="G11" s="258" t="str">
        <f>IF($B11="","",VLOOKUP($B11,'[2]1MD ELO'!$A$7:$O$22,3))</f>
        <v/>
      </c>
      <c r="H11" s="259"/>
      <c r="I11" s="258" t="str">
        <f>IF($B11="","",VLOOKUP($B11,'[2]1MD ELO'!$A$7:$O$22,4))</f>
        <v/>
      </c>
      <c r="J11" s="254"/>
      <c r="K11" s="260">
        <v>1</v>
      </c>
      <c r="L11" s="261" t="e">
        <f>IF(K11="","",CONCATENATE(VLOOKUP($Y$3,$AB$1:$AK$1,K11)," pont"))</f>
        <v>#N/A</v>
      </c>
      <c r="M11" s="262"/>
      <c r="N11" s="223"/>
      <c r="O11" s="223"/>
      <c r="P11" s="223"/>
      <c r="Q11" s="223"/>
      <c r="R11" s="223"/>
      <c r="S11" s="223"/>
      <c r="Y11" s="233"/>
      <c r="Z11" s="233"/>
      <c r="AA11" s="233" t="s">
        <v>69</v>
      </c>
      <c r="AB11" s="234">
        <v>3</v>
      </c>
      <c r="AC11" s="234">
        <v>2</v>
      </c>
      <c r="AD11" s="234">
        <v>1</v>
      </c>
      <c r="AE11" s="234">
        <v>0</v>
      </c>
      <c r="AF11" s="234">
        <v>0</v>
      </c>
      <c r="AG11" s="234">
        <v>0</v>
      </c>
      <c r="AH11" s="234">
        <v>0</v>
      </c>
      <c r="AI11" s="234">
        <v>0</v>
      </c>
      <c r="AJ11" s="234">
        <v>0</v>
      </c>
      <c r="AK11" s="234">
        <v>0</v>
      </c>
    </row>
    <row r="12" spans="1:37" ht="12.75" customHeight="1" x14ac:dyDescent="0.25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Y12" s="233"/>
      <c r="Z12" s="233"/>
      <c r="AA12" s="233" t="s">
        <v>70</v>
      </c>
      <c r="AB12" s="265">
        <v>0</v>
      </c>
      <c r="AC12" s="265">
        <v>0</v>
      </c>
      <c r="AD12" s="265">
        <v>0</v>
      </c>
      <c r="AE12" s="265">
        <v>0</v>
      </c>
      <c r="AF12" s="265">
        <v>0</v>
      </c>
      <c r="AG12" s="265">
        <v>0</v>
      </c>
      <c r="AH12" s="265">
        <v>0</v>
      </c>
      <c r="AI12" s="265">
        <v>0</v>
      </c>
      <c r="AJ12" s="265">
        <v>0</v>
      </c>
      <c r="AK12" s="265">
        <v>0</v>
      </c>
    </row>
    <row r="13" spans="1:37" ht="12.75" customHeight="1" x14ac:dyDescent="0.25">
      <c r="A13" s="254"/>
      <c r="B13" s="254"/>
      <c r="C13" s="254"/>
      <c r="D13" s="254" t="s">
        <v>100</v>
      </c>
      <c r="E13" s="254" t="s">
        <v>101</v>
      </c>
      <c r="F13" s="254" t="s">
        <v>102</v>
      </c>
      <c r="G13" s="254"/>
      <c r="H13" s="254" t="s">
        <v>103</v>
      </c>
      <c r="I13" s="254"/>
      <c r="J13" s="254"/>
      <c r="K13" s="254"/>
      <c r="L13" s="254"/>
      <c r="M13" s="254"/>
      <c r="Y13" s="233"/>
      <c r="Z13" s="233"/>
      <c r="AA13" s="233" t="s">
        <v>71</v>
      </c>
      <c r="AB13" s="265">
        <v>0</v>
      </c>
      <c r="AC13" s="265">
        <v>0</v>
      </c>
      <c r="AD13" s="265">
        <v>0</v>
      </c>
      <c r="AE13" s="265">
        <v>0</v>
      </c>
      <c r="AF13" s="265">
        <v>0</v>
      </c>
      <c r="AG13" s="265">
        <v>0</v>
      </c>
      <c r="AH13" s="265">
        <v>0</v>
      </c>
      <c r="AI13" s="265">
        <v>0</v>
      </c>
      <c r="AJ13" s="265">
        <v>0</v>
      </c>
      <c r="AK13" s="265">
        <v>0</v>
      </c>
    </row>
    <row r="14" spans="1:37" ht="12.75" customHeight="1" x14ac:dyDescent="0.25">
      <c r="A14" s="254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</row>
    <row r="15" spans="1:37" ht="12.75" customHeight="1" x14ac:dyDescent="0.25">
      <c r="A15" s="25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</row>
    <row r="16" spans="1:37" ht="12.75" customHeight="1" x14ac:dyDescent="0.25">
      <c r="A16" s="254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Y16" s="233"/>
      <c r="Z16" s="233"/>
      <c r="AA16" s="233" t="s">
        <v>47</v>
      </c>
      <c r="AB16" s="233">
        <v>300</v>
      </c>
      <c r="AC16" s="233">
        <v>250</v>
      </c>
      <c r="AD16" s="233">
        <v>220</v>
      </c>
      <c r="AE16" s="233">
        <v>180</v>
      </c>
      <c r="AF16" s="233">
        <v>160</v>
      </c>
      <c r="AG16" s="233">
        <v>150</v>
      </c>
      <c r="AH16" s="233">
        <v>140</v>
      </c>
      <c r="AI16" s="233">
        <v>130</v>
      </c>
      <c r="AJ16" s="233">
        <v>120</v>
      </c>
      <c r="AK16" s="233">
        <v>110</v>
      </c>
    </row>
    <row r="17" spans="1:37" ht="12.75" customHeight="1" x14ac:dyDescent="0.25">
      <c r="A17" s="254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Y17" s="233"/>
      <c r="Z17" s="233"/>
      <c r="AA17" s="233" t="s">
        <v>50</v>
      </c>
      <c r="AB17" s="233">
        <v>250</v>
      </c>
      <c r="AC17" s="233">
        <v>200</v>
      </c>
      <c r="AD17" s="233">
        <v>160</v>
      </c>
      <c r="AE17" s="233">
        <v>140</v>
      </c>
      <c r="AF17" s="233">
        <v>120</v>
      </c>
      <c r="AG17" s="233">
        <v>110</v>
      </c>
      <c r="AH17" s="233">
        <v>100</v>
      </c>
      <c r="AI17" s="233">
        <v>90</v>
      </c>
      <c r="AJ17" s="233">
        <v>80</v>
      </c>
      <c r="AK17" s="233">
        <v>70</v>
      </c>
    </row>
    <row r="18" spans="1:37" ht="18.75" customHeight="1" x14ac:dyDescent="0.25">
      <c r="A18" s="254"/>
      <c r="B18" s="266"/>
      <c r="C18" s="267"/>
      <c r="D18" s="268" t="str">
        <f>E7</f>
        <v>Nagy Zsófia</v>
      </c>
      <c r="E18" s="267"/>
      <c r="F18" s="268" t="str">
        <f>E9</f>
        <v>Rátonyi Léna</v>
      </c>
      <c r="G18" s="267"/>
      <c r="H18" s="268" t="str">
        <f>E11</f>
        <v>Vörös Gréta</v>
      </c>
      <c r="I18" s="267"/>
      <c r="J18" s="254"/>
      <c r="K18" s="254"/>
      <c r="L18" s="254"/>
      <c r="M18" s="254"/>
      <c r="Y18" s="233"/>
      <c r="Z18" s="233"/>
      <c r="AA18" s="233" t="s">
        <v>53</v>
      </c>
      <c r="AB18" s="233">
        <v>200</v>
      </c>
      <c r="AC18" s="233">
        <v>150</v>
      </c>
      <c r="AD18" s="233">
        <v>130</v>
      </c>
      <c r="AE18" s="233">
        <v>110</v>
      </c>
      <c r="AF18" s="233">
        <v>95</v>
      </c>
      <c r="AG18" s="233">
        <v>80</v>
      </c>
      <c r="AH18" s="233">
        <v>70</v>
      </c>
      <c r="AI18" s="233">
        <v>60</v>
      </c>
      <c r="AJ18" s="233">
        <v>55</v>
      </c>
      <c r="AK18" s="233">
        <v>50</v>
      </c>
    </row>
    <row r="19" spans="1:37" ht="18.75" customHeight="1" x14ac:dyDescent="0.25">
      <c r="A19" s="269" t="s">
        <v>47</v>
      </c>
      <c r="B19" s="270" t="str">
        <f>E7</f>
        <v>Nagy Zsófia</v>
      </c>
      <c r="C19" s="267"/>
      <c r="D19" s="271"/>
      <c r="E19" s="267"/>
      <c r="F19" s="272" t="s">
        <v>104</v>
      </c>
      <c r="G19" s="267"/>
      <c r="H19" s="272" t="s">
        <v>105</v>
      </c>
      <c r="I19" s="267"/>
      <c r="J19" s="254"/>
      <c r="K19" s="254"/>
      <c r="L19" s="254"/>
      <c r="M19" s="254"/>
      <c r="Y19" s="233"/>
      <c r="Z19" s="233"/>
      <c r="AA19" s="233" t="s">
        <v>61</v>
      </c>
      <c r="AB19" s="233">
        <v>150</v>
      </c>
      <c r="AC19" s="233">
        <v>120</v>
      </c>
      <c r="AD19" s="233">
        <v>100</v>
      </c>
      <c r="AE19" s="233">
        <v>80</v>
      </c>
      <c r="AF19" s="233">
        <v>70</v>
      </c>
      <c r="AG19" s="233">
        <v>60</v>
      </c>
      <c r="AH19" s="233">
        <v>55</v>
      </c>
      <c r="AI19" s="233">
        <v>50</v>
      </c>
      <c r="AJ19" s="233">
        <v>45</v>
      </c>
      <c r="AK19" s="233">
        <v>40</v>
      </c>
    </row>
    <row r="20" spans="1:37" ht="18.75" customHeight="1" x14ac:dyDescent="0.25">
      <c r="A20" s="269" t="s">
        <v>65</v>
      </c>
      <c r="B20" s="270" t="str">
        <f>E9</f>
        <v>Rátonyi Léna</v>
      </c>
      <c r="C20" s="267"/>
      <c r="D20" s="272" t="s">
        <v>106</v>
      </c>
      <c r="E20" s="267"/>
      <c r="F20" s="271"/>
      <c r="G20" s="267"/>
      <c r="H20" s="273">
        <v>45030</v>
      </c>
      <c r="I20" s="267"/>
      <c r="J20" s="254"/>
      <c r="K20" s="254"/>
      <c r="L20" s="254"/>
      <c r="M20" s="254"/>
      <c r="Y20" s="233"/>
      <c r="Z20" s="233"/>
      <c r="AA20" s="233" t="s">
        <v>62</v>
      </c>
      <c r="AB20" s="233">
        <v>120</v>
      </c>
      <c r="AC20" s="233">
        <v>90</v>
      </c>
      <c r="AD20" s="233">
        <v>65</v>
      </c>
      <c r="AE20" s="233">
        <v>55</v>
      </c>
      <c r="AF20" s="233">
        <v>50</v>
      </c>
      <c r="AG20" s="233">
        <v>45</v>
      </c>
      <c r="AH20" s="233">
        <v>40</v>
      </c>
      <c r="AI20" s="233">
        <v>35</v>
      </c>
      <c r="AJ20" s="233">
        <v>25</v>
      </c>
      <c r="AK20" s="233">
        <v>20</v>
      </c>
    </row>
    <row r="21" spans="1:37" ht="18.75" customHeight="1" x14ac:dyDescent="0.25">
      <c r="A21" s="269" t="s">
        <v>68</v>
      </c>
      <c r="B21" s="270" t="str">
        <f>E11</f>
        <v>Vörös Gréta</v>
      </c>
      <c r="C21" s="267"/>
      <c r="D21" s="272" t="s">
        <v>107</v>
      </c>
      <c r="E21" s="267"/>
      <c r="F21" s="272" t="s">
        <v>87</v>
      </c>
      <c r="G21" s="267"/>
      <c r="H21" s="271"/>
      <c r="I21" s="267"/>
      <c r="J21" s="254"/>
      <c r="K21" s="254"/>
      <c r="L21" s="254"/>
      <c r="M21" s="254"/>
      <c r="Y21" s="233"/>
      <c r="Z21" s="233"/>
      <c r="AA21" s="233" t="s">
        <v>63</v>
      </c>
      <c r="AB21" s="233">
        <v>90</v>
      </c>
      <c r="AC21" s="233">
        <v>60</v>
      </c>
      <c r="AD21" s="233">
        <v>45</v>
      </c>
      <c r="AE21" s="233">
        <v>34</v>
      </c>
      <c r="AF21" s="233">
        <v>27</v>
      </c>
      <c r="AG21" s="233">
        <v>22</v>
      </c>
      <c r="AH21" s="233">
        <v>18</v>
      </c>
      <c r="AI21" s="233">
        <v>15</v>
      </c>
      <c r="AJ21" s="233">
        <v>12</v>
      </c>
      <c r="AK21" s="233">
        <v>9</v>
      </c>
    </row>
    <row r="22" spans="1:37" ht="12.75" customHeight="1" x14ac:dyDescent="0.25">
      <c r="A22" s="254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Y22" s="233"/>
      <c r="Z22" s="233"/>
      <c r="AA22" s="233" t="s">
        <v>64</v>
      </c>
      <c r="AB22" s="233">
        <v>60</v>
      </c>
      <c r="AC22" s="233">
        <v>40</v>
      </c>
      <c r="AD22" s="233">
        <v>30</v>
      </c>
      <c r="AE22" s="233">
        <v>20</v>
      </c>
      <c r="AF22" s="233">
        <v>18</v>
      </c>
      <c r="AG22" s="233">
        <v>15</v>
      </c>
      <c r="AH22" s="233">
        <v>12</v>
      </c>
      <c r="AI22" s="233">
        <v>10</v>
      </c>
      <c r="AJ22" s="233">
        <v>8</v>
      </c>
      <c r="AK22" s="233">
        <v>6</v>
      </c>
    </row>
    <row r="23" spans="1:37" ht="12.75" customHeight="1" x14ac:dyDescent="0.25">
      <c r="A23" s="254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Y23" s="233"/>
      <c r="Z23" s="233"/>
      <c r="AA23" s="233" t="s">
        <v>66</v>
      </c>
      <c r="AB23" s="233">
        <v>40</v>
      </c>
      <c r="AC23" s="233">
        <v>25</v>
      </c>
      <c r="AD23" s="233">
        <v>18</v>
      </c>
      <c r="AE23" s="233">
        <v>13</v>
      </c>
      <c r="AF23" s="233">
        <v>8</v>
      </c>
      <c r="AG23" s="233">
        <v>7</v>
      </c>
      <c r="AH23" s="233">
        <v>6</v>
      </c>
      <c r="AI23" s="233">
        <v>5</v>
      </c>
      <c r="AJ23" s="233">
        <v>4</v>
      </c>
      <c r="AK23" s="233">
        <v>3</v>
      </c>
    </row>
    <row r="24" spans="1:37" ht="12.75" customHeight="1" x14ac:dyDescent="0.25">
      <c r="A24" s="254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Y24" s="233"/>
      <c r="Z24" s="233"/>
      <c r="AA24" s="233" t="s">
        <v>67</v>
      </c>
      <c r="AB24" s="233">
        <v>25</v>
      </c>
      <c r="AC24" s="233">
        <v>15</v>
      </c>
      <c r="AD24" s="233">
        <v>13</v>
      </c>
      <c r="AE24" s="233">
        <v>7</v>
      </c>
      <c r="AF24" s="233">
        <v>6</v>
      </c>
      <c r="AG24" s="233">
        <v>5</v>
      </c>
      <c r="AH24" s="233">
        <v>4</v>
      </c>
      <c r="AI24" s="233">
        <v>3</v>
      </c>
      <c r="AJ24" s="233">
        <v>2</v>
      </c>
      <c r="AK24" s="233">
        <v>1</v>
      </c>
    </row>
    <row r="25" spans="1:37" ht="12.75" customHeight="1" x14ac:dyDescent="0.25">
      <c r="A25" s="254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Y25" s="233"/>
      <c r="Z25" s="233"/>
      <c r="AA25" s="233" t="s">
        <v>69</v>
      </c>
      <c r="AB25" s="233">
        <v>15</v>
      </c>
      <c r="AC25" s="233">
        <v>10</v>
      </c>
      <c r="AD25" s="233">
        <v>8</v>
      </c>
      <c r="AE25" s="233">
        <v>4</v>
      </c>
      <c r="AF25" s="233">
        <v>3</v>
      </c>
      <c r="AG25" s="233">
        <v>2</v>
      </c>
      <c r="AH25" s="233">
        <v>1</v>
      </c>
      <c r="AI25" s="233">
        <v>0</v>
      </c>
      <c r="AJ25" s="233">
        <v>0</v>
      </c>
      <c r="AK25" s="233">
        <v>0</v>
      </c>
    </row>
    <row r="26" spans="1:37" ht="12.7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Y26" s="233"/>
      <c r="Z26" s="233"/>
      <c r="AA26" s="233" t="s">
        <v>70</v>
      </c>
      <c r="AB26" s="233">
        <v>10</v>
      </c>
      <c r="AC26" s="233">
        <v>6</v>
      </c>
      <c r="AD26" s="233">
        <v>4</v>
      </c>
      <c r="AE26" s="233">
        <v>2</v>
      </c>
      <c r="AF26" s="233">
        <v>1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</row>
    <row r="27" spans="1:37" ht="12.75" customHeight="1" x14ac:dyDescent="0.25">
      <c r="A27" s="254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Y27" s="233"/>
      <c r="Z27" s="233"/>
      <c r="AA27" s="233" t="s">
        <v>71</v>
      </c>
      <c r="AB27" s="233">
        <v>3</v>
      </c>
      <c r="AC27" s="233">
        <v>2</v>
      </c>
      <c r="AD27" s="233">
        <v>1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</row>
    <row r="28" spans="1:37" ht="12.75" customHeight="1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</row>
    <row r="29" spans="1:37" ht="12.75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</row>
    <row r="30" spans="1:37" ht="12.75" customHeight="1" x14ac:dyDescent="0.25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</row>
    <row r="31" spans="1:37" ht="12.75" customHeight="1" x14ac:dyDescent="0.25">
      <c r="A31" s="254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</row>
    <row r="32" spans="1:37" ht="12.75" customHeight="1" x14ac:dyDescent="0.25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9"/>
      <c r="M32" s="259"/>
      <c r="O32" s="223"/>
      <c r="P32" s="223"/>
      <c r="Q32" s="223"/>
      <c r="R32" s="223"/>
      <c r="S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</row>
    <row r="33" spans="1:37" ht="12.75" customHeight="1" x14ac:dyDescent="0.25">
      <c r="A33" s="274" t="s">
        <v>30</v>
      </c>
      <c r="B33" s="275"/>
      <c r="C33" s="276"/>
      <c r="D33" s="277" t="s">
        <v>32</v>
      </c>
      <c r="E33" s="278" t="s">
        <v>33</v>
      </c>
      <c r="F33" s="279"/>
      <c r="G33" s="277" t="s">
        <v>32</v>
      </c>
      <c r="H33" s="278" t="s">
        <v>72</v>
      </c>
      <c r="I33" s="280"/>
      <c r="J33" s="278" t="s">
        <v>73</v>
      </c>
      <c r="K33" s="281" t="s">
        <v>74</v>
      </c>
      <c r="L33" s="250"/>
      <c r="M33" s="282"/>
      <c r="N33" s="283"/>
      <c r="O33" s="223"/>
      <c r="P33" s="284"/>
      <c r="Q33" s="284"/>
      <c r="R33" s="238"/>
      <c r="S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</row>
    <row r="34" spans="1:37" ht="12.75" customHeight="1" x14ac:dyDescent="0.25">
      <c r="A34" s="285" t="s">
        <v>34</v>
      </c>
      <c r="B34" s="286"/>
      <c r="C34" s="287"/>
      <c r="D34" s="288"/>
      <c r="E34" s="289"/>
      <c r="F34" s="290"/>
      <c r="G34" s="291" t="s">
        <v>35</v>
      </c>
      <c r="H34" s="286"/>
      <c r="I34" s="292"/>
      <c r="J34" s="293"/>
      <c r="K34" s="294" t="s">
        <v>36</v>
      </c>
      <c r="L34" s="295"/>
      <c r="M34" s="296"/>
      <c r="O34" s="223"/>
      <c r="P34" s="239"/>
      <c r="Q34" s="239"/>
      <c r="R34" s="297"/>
      <c r="S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</row>
    <row r="35" spans="1:37" ht="12.75" customHeight="1" x14ac:dyDescent="0.25">
      <c r="A35" s="298" t="s">
        <v>75</v>
      </c>
      <c r="B35" s="299"/>
      <c r="C35" s="300"/>
      <c r="D35" s="301"/>
      <c r="E35" s="302"/>
      <c r="F35" s="213"/>
      <c r="G35" s="303" t="s">
        <v>37</v>
      </c>
      <c r="H35" s="304"/>
      <c r="I35" s="305"/>
      <c r="J35" s="306"/>
      <c r="K35" s="307"/>
      <c r="L35" s="259"/>
      <c r="M35" s="308"/>
      <c r="O35" s="223"/>
      <c r="P35" s="297"/>
      <c r="Q35" s="309"/>
      <c r="R35" s="297"/>
      <c r="S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</row>
    <row r="36" spans="1:37" ht="12.75" customHeight="1" x14ac:dyDescent="0.25">
      <c r="A36" s="310"/>
      <c r="B36" s="311"/>
      <c r="C36" s="312"/>
      <c r="D36" s="301"/>
      <c r="E36" s="313"/>
      <c r="F36" s="254"/>
      <c r="G36" s="303" t="s">
        <v>38</v>
      </c>
      <c r="H36" s="304"/>
      <c r="I36" s="305"/>
      <c r="J36" s="306"/>
      <c r="K36" s="294" t="s">
        <v>39</v>
      </c>
      <c r="L36" s="295"/>
      <c r="M36" s="314"/>
      <c r="O36" s="223"/>
      <c r="P36" s="239"/>
      <c r="Q36" s="239"/>
      <c r="R36" s="297"/>
      <c r="S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</row>
    <row r="37" spans="1:37" ht="12.75" customHeight="1" x14ac:dyDescent="0.25">
      <c r="A37" s="315"/>
      <c r="B37" s="316"/>
      <c r="C37" s="317"/>
      <c r="D37" s="301"/>
      <c r="E37" s="313"/>
      <c r="F37" s="254"/>
      <c r="G37" s="303" t="s">
        <v>40</v>
      </c>
      <c r="H37" s="304"/>
      <c r="I37" s="305"/>
      <c r="J37" s="306"/>
      <c r="K37" s="318"/>
      <c r="L37" s="254"/>
      <c r="M37" s="296"/>
      <c r="O37" s="223"/>
      <c r="P37" s="297"/>
      <c r="Q37" s="309"/>
      <c r="R37" s="297"/>
      <c r="S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</row>
    <row r="38" spans="1:37" ht="12.75" customHeight="1" x14ac:dyDescent="0.25">
      <c r="A38" s="319"/>
      <c r="B38" s="320"/>
      <c r="C38" s="321"/>
      <c r="D38" s="301"/>
      <c r="E38" s="313"/>
      <c r="F38" s="254"/>
      <c r="G38" s="303" t="s">
        <v>41</v>
      </c>
      <c r="H38" s="304"/>
      <c r="I38" s="305"/>
      <c r="J38" s="306"/>
      <c r="K38" s="298"/>
      <c r="L38" s="259"/>
      <c r="M38" s="308"/>
      <c r="O38" s="223"/>
      <c r="P38" s="297"/>
      <c r="Q38" s="309"/>
      <c r="R38" s="297"/>
      <c r="S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spans="1:37" ht="12.75" customHeight="1" x14ac:dyDescent="0.25">
      <c r="A39" s="322"/>
      <c r="B39" s="323"/>
      <c r="C39" s="317"/>
      <c r="D39" s="301"/>
      <c r="E39" s="313"/>
      <c r="F39" s="254"/>
      <c r="G39" s="303" t="s">
        <v>42</v>
      </c>
      <c r="H39" s="304"/>
      <c r="I39" s="305"/>
      <c r="J39" s="306"/>
      <c r="K39" s="294" t="s">
        <v>26</v>
      </c>
      <c r="L39" s="295"/>
      <c r="M39" s="314"/>
      <c r="O39" s="223"/>
      <c r="P39" s="239"/>
      <c r="Q39" s="239"/>
      <c r="R39" s="297"/>
      <c r="S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</row>
    <row r="40" spans="1:37" ht="12.75" customHeight="1" x14ac:dyDescent="0.25">
      <c r="A40" s="322"/>
      <c r="B40" s="323"/>
      <c r="C40" s="324"/>
      <c r="D40" s="301"/>
      <c r="E40" s="313"/>
      <c r="F40" s="254"/>
      <c r="G40" s="303" t="s">
        <v>43</v>
      </c>
      <c r="H40" s="304"/>
      <c r="I40" s="305"/>
      <c r="J40" s="306"/>
      <c r="K40" s="318"/>
      <c r="L40" s="254"/>
      <c r="M40" s="296"/>
      <c r="O40" s="223"/>
      <c r="P40" s="297"/>
      <c r="Q40" s="309"/>
      <c r="R40" s="297"/>
      <c r="S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</row>
    <row r="41" spans="1:37" ht="12.75" customHeight="1" x14ac:dyDescent="0.25">
      <c r="A41" s="325"/>
      <c r="B41" s="326"/>
      <c r="C41" s="327"/>
      <c r="D41" s="328"/>
      <c r="E41" s="329"/>
      <c r="F41" s="259"/>
      <c r="G41" s="330" t="s">
        <v>44</v>
      </c>
      <c r="H41" s="299"/>
      <c r="I41" s="331"/>
      <c r="J41" s="332"/>
      <c r="K41" s="298">
        <f>L4</f>
        <v>0</v>
      </c>
      <c r="L41" s="259"/>
      <c r="M41" s="308"/>
      <c r="O41" s="223"/>
      <c r="P41" s="297"/>
      <c r="Q41" s="309"/>
      <c r="R41" s="333"/>
      <c r="S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</row>
    <row r="42" spans="1:37" ht="12.75" customHeight="1" x14ac:dyDescent="0.25">
      <c r="O42" s="223"/>
      <c r="P42" s="223"/>
      <c r="Q42" s="223"/>
      <c r="R42" s="223"/>
      <c r="S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</row>
    <row r="43" spans="1:37" ht="12.75" customHeight="1" x14ac:dyDescent="0.25">
      <c r="O43" s="223"/>
      <c r="P43" s="223"/>
      <c r="Q43" s="223"/>
      <c r="R43" s="223"/>
      <c r="S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</row>
    <row r="44" spans="1:37" ht="12.75" customHeight="1" x14ac:dyDescent="0.25"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</row>
    <row r="45" spans="1:37" ht="12.75" customHeight="1" x14ac:dyDescent="0.25"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1:37" ht="12.75" customHeight="1" x14ac:dyDescent="0.25"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spans="1:37" ht="12.75" customHeight="1" x14ac:dyDescent="0.25"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spans="1:37" ht="12.75" customHeight="1" x14ac:dyDescent="0.25"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spans="25:37" ht="12.75" customHeight="1" x14ac:dyDescent="0.25"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spans="25:37" ht="12.75" customHeight="1" x14ac:dyDescent="0.25"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spans="25:37" ht="12.75" customHeight="1" x14ac:dyDescent="0.25"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</row>
    <row r="52" spans="25:37" ht="12.75" customHeight="1" x14ac:dyDescent="0.25"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spans="25:37" ht="12.75" customHeight="1" x14ac:dyDescent="0.25"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</row>
    <row r="54" spans="25:37" ht="12.75" customHeight="1" x14ac:dyDescent="0.25"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spans="25:37" ht="12.75" customHeight="1" x14ac:dyDescent="0.25"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spans="25:37" ht="12.75" customHeight="1" x14ac:dyDescent="0.25"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</row>
    <row r="57" spans="25:37" ht="12.75" customHeight="1" x14ac:dyDescent="0.25"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</row>
    <row r="58" spans="25:37" ht="12.75" customHeight="1" x14ac:dyDescent="0.25"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</row>
    <row r="59" spans="25:37" ht="12.75" customHeight="1" x14ac:dyDescent="0.25"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</row>
    <row r="60" spans="25:37" ht="12.75" customHeight="1" x14ac:dyDescent="0.25"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</row>
    <row r="61" spans="25:37" ht="12.75" customHeight="1" x14ac:dyDescent="0.25"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</row>
    <row r="62" spans="25:37" ht="12.75" customHeight="1" x14ac:dyDescent="0.25"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</row>
    <row r="63" spans="25:37" ht="12.75" customHeight="1" x14ac:dyDescent="0.25"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</row>
    <row r="64" spans="25:37" ht="12.75" customHeight="1" x14ac:dyDescent="0.25"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</row>
    <row r="65" spans="25:37" ht="12.75" customHeight="1" x14ac:dyDescent="0.25"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</row>
    <row r="66" spans="25:37" ht="12.75" customHeight="1" x14ac:dyDescent="0.25"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spans="25:37" ht="12.75" customHeight="1" x14ac:dyDescent="0.25"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spans="25:37" ht="12.75" customHeight="1" x14ac:dyDescent="0.25"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spans="25:37" ht="12.75" customHeight="1" x14ac:dyDescent="0.25"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spans="25:37" ht="12.75" customHeight="1" x14ac:dyDescent="0.25"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spans="25:37" ht="12.75" customHeight="1" x14ac:dyDescent="0.25"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spans="25:37" ht="12.75" customHeight="1" x14ac:dyDescent="0.25"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spans="25:37" ht="12.75" customHeight="1" x14ac:dyDescent="0.25"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spans="25:37" ht="12.75" customHeight="1" x14ac:dyDescent="0.25"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spans="25:37" ht="12.75" customHeight="1" x14ac:dyDescent="0.25"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spans="25:37" ht="12.75" customHeight="1" x14ac:dyDescent="0.25"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spans="25:37" ht="12.75" customHeight="1" x14ac:dyDescent="0.25"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spans="25:37" ht="12.75" customHeight="1" x14ac:dyDescent="0.25"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spans="25:37" ht="12.75" customHeight="1" x14ac:dyDescent="0.25"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spans="25:37" ht="12.75" customHeight="1" x14ac:dyDescent="0.25"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spans="25:37" ht="12.75" customHeight="1" x14ac:dyDescent="0.25"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spans="25:37" ht="12.75" customHeight="1" x14ac:dyDescent="0.25"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spans="25:37" ht="12.75" customHeight="1" x14ac:dyDescent="0.25"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25:37" ht="12.75" customHeight="1" x14ac:dyDescent="0.25"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25:37" ht="12.75" customHeight="1" x14ac:dyDescent="0.25"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spans="25:37" ht="12.75" customHeight="1" x14ac:dyDescent="0.25"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spans="25:37" ht="12.75" customHeight="1" x14ac:dyDescent="0.25"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spans="25:37" ht="12.75" customHeight="1" x14ac:dyDescent="0.25"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spans="25:37" ht="12.75" customHeight="1" x14ac:dyDescent="0.25"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spans="25:37" ht="12.75" customHeight="1" x14ac:dyDescent="0.25"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spans="25:37" ht="12.75" customHeight="1" x14ac:dyDescent="0.25"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spans="25:37" ht="12.75" customHeight="1" x14ac:dyDescent="0.25"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spans="25:37" ht="12.75" customHeight="1" x14ac:dyDescent="0.25"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spans="25:37" ht="12.75" customHeight="1" x14ac:dyDescent="0.25"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spans="25:37" ht="12.75" customHeight="1" x14ac:dyDescent="0.25"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spans="25:37" ht="12.75" customHeight="1" x14ac:dyDescent="0.25"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25:37" ht="12.75" customHeight="1" x14ac:dyDescent="0.25"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spans="25:37" ht="12.75" customHeight="1" x14ac:dyDescent="0.25"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spans="25:37" ht="12.75" customHeight="1" x14ac:dyDescent="0.25"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spans="25:37" ht="12.75" customHeight="1" x14ac:dyDescent="0.25"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spans="25:37" ht="12.75" customHeight="1" x14ac:dyDescent="0.25"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</row>
    <row r="102" spans="25:37" ht="12.75" customHeight="1" x14ac:dyDescent="0.25"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3"/>
    </row>
    <row r="103" spans="25:37" ht="12.75" customHeight="1" x14ac:dyDescent="0.25"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3"/>
    </row>
    <row r="104" spans="25:37" ht="12.75" customHeight="1" x14ac:dyDescent="0.25"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</row>
    <row r="105" spans="25:37" ht="12.75" customHeight="1" x14ac:dyDescent="0.25"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</row>
    <row r="106" spans="25:37" ht="12.75" customHeight="1" x14ac:dyDescent="0.25"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</row>
    <row r="107" spans="25:37" ht="12.75" customHeight="1" x14ac:dyDescent="0.25"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</row>
    <row r="108" spans="25:37" ht="12.75" customHeight="1" x14ac:dyDescent="0.25"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</row>
    <row r="109" spans="25:37" ht="12.75" customHeight="1" x14ac:dyDescent="0.25"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</row>
    <row r="110" spans="25:37" ht="12.75" customHeight="1" x14ac:dyDescent="0.25"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</row>
    <row r="111" spans="25:37" ht="12.75" customHeight="1" x14ac:dyDescent="0.25"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spans="25:37" ht="12.75" customHeight="1" x14ac:dyDescent="0.25"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</row>
    <row r="113" spans="25:37" ht="12.75" customHeight="1" x14ac:dyDescent="0.25"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</row>
    <row r="114" spans="25:37" ht="12.75" customHeight="1" x14ac:dyDescent="0.25"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25:37" ht="12.75" customHeight="1" x14ac:dyDescent="0.25"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</row>
    <row r="116" spans="25:37" ht="12.75" customHeight="1" x14ac:dyDescent="0.25"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</row>
    <row r="117" spans="25:37" ht="12.75" customHeight="1" x14ac:dyDescent="0.25"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</row>
    <row r="118" spans="25:37" ht="12.75" customHeight="1" x14ac:dyDescent="0.25"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</row>
    <row r="119" spans="25:37" ht="12.75" customHeight="1" x14ac:dyDescent="0.25"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spans="25:37" ht="12.75" customHeight="1" x14ac:dyDescent="0.25"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</row>
    <row r="121" spans="25:37" ht="12.75" customHeight="1" x14ac:dyDescent="0.25"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</row>
    <row r="122" spans="25:37" ht="12.75" customHeight="1" x14ac:dyDescent="0.25"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</row>
    <row r="123" spans="25:37" ht="12.75" customHeight="1" x14ac:dyDescent="0.25"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  <c r="AK123" s="223"/>
    </row>
    <row r="124" spans="25:37" ht="12.75" customHeight="1" x14ac:dyDescent="0.25"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</row>
    <row r="125" spans="25:37" ht="12.75" customHeight="1" x14ac:dyDescent="0.25"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</row>
    <row r="126" spans="25:37" ht="12.75" customHeight="1" x14ac:dyDescent="0.25"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</row>
    <row r="127" spans="25:37" ht="12.75" customHeight="1" x14ac:dyDescent="0.25"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</row>
    <row r="128" spans="25:37" ht="12.75" customHeight="1" x14ac:dyDescent="0.25"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</row>
    <row r="129" spans="25:37" ht="12.75" customHeight="1" x14ac:dyDescent="0.25"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  <c r="AK129" s="223"/>
    </row>
    <row r="130" spans="25:37" ht="12.75" customHeight="1" x14ac:dyDescent="0.25"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</row>
    <row r="131" spans="25:37" ht="12.75" customHeight="1" x14ac:dyDescent="0.25"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</row>
    <row r="132" spans="25:37" ht="12.75" customHeight="1" x14ac:dyDescent="0.25"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</row>
    <row r="133" spans="25:37" ht="12.75" customHeight="1" x14ac:dyDescent="0.25"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</row>
    <row r="134" spans="25:37" ht="12.75" customHeight="1" x14ac:dyDescent="0.25"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</row>
    <row r="135" spans="25:37" ht="12.75" customHeight="1" x14ac:dyDescent="0.25"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</row>
    <row r="136" spans="25:37" ht="12.75" customHeight="1" x14ac:dyDescent="0.25"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223"/>
    </row>
    <row r="137" spans="25:37" ht="12.75" customHeight="1" x14ac:dyDescent="0.25"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</row>
    <row r="138" spans="25:37" ht="12.75" customHeight="1" x14ac:dyDescent="0.25"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</row>
    <row r="139" spans="25:37" ht="12.75" customHeight="1" x14ac:dyDescent="0.25"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  <c r="AK139" s="223"/>
    </row>
    <row r="140" spans="25:37" ht="12.75" customHeight="1" x14ac:dyDescent="0.25"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</row>
    <row r="141" spans="25:37" ht="12.75" customHeight="1" x14ac:dyDescent="0.25"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</row>
    <row r="142" spans="25:37" ht="12.75" customHeight="1" x14ac:dyDescent="0.25"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</row>
    <row r="143" spans="25:37" ht="12.75" customHeight="1" x14ac:dyDescent="0.25"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</row>
    <row r="144" spans="25:37" ht="12.75" customHeight="1" x14ac:dyDescent="0.25"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  <c r="AK144" s="223"/>
    </row>
    <row r="145" spans="25:37" ht="12.75" customHeight="1" x14ac:dyDescent="0.25"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  <c r="AK145" s="223"/>
    </row>
    <row r="146" spans="25:37" ht="12.75" customHeight="1" x14ac:dyDescent="0.25"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</row>
    <row r="147" spans="25:37" ht="12.75" customHeight="1" x14ac:dyDescent="0.25"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</row>
    <row r="148" spans="25:37" ht="12.75" customHeight="1" x14ac:dyDescent="0.25"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</row>
    <row r="149" spans="25:37" ht="12.75" customHeight="1" x14ac:dyDescent="0.25"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</row>
    <row r="150" spans="25:37" ht="12.75" customHeight="1" x14ac:dyDescent="0.25"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</row>
    <row r="151" spans="25:37" ht="12.75" customHeight="1" x14ac:dyDescent="0.25"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3"/>
    </row>
    <row r="152" spans="25:37" ht="12.75" customHeight="1" x14ac:dyDescent="0.25"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</row>
    <row r="153" spans="25:37" ht="12.75" customHeight="1" x14ac:dyDescent="0.25"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  <c r="AK153" s="223"/>
    </row>
    <row r="154" spans="25:37" ht="12.75" customHeight="1" x14ac:dyDescent="0.25"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</row>
    <row r="155" spans="25:37" ht="12.75" customHeight="1" x14ac:dyDescent="0.25"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</row>
    <row r="156" spans="25:37" ht="12.75" customHeight="1" x14ac:dyDescent="0.25">
      <c r="Y156" s="223"/>
      <c r="Z156" s="223"/>
      <c r="AA156" s="223"/>
      <c r="AB156" s="223"/>
      <c r="AC156" s="223"/>
      <c r="AD156" s="223"/>
      <c r="AE156" s="223"/>
      <c r="AF156" s="223"/>
      <c r="AG156" s="223"/>
      <c r="AH156" s="223"/>
      <c r="AI156" s="223"/>
      <c r="AJ156" s="223"/>
      <c r="AK156" s="223"/>
    </row>
    <row r="157" spans="25:37" ht="12.75" customHeight="1" x14ac:dyDescent="0.25">
      <c r="Y157" s="223"/>
      <c r="Z157" s="223"/>
      <c r="AA157" s="223"/>
      <c r="AB157" s="223"/>
      <c r="AC157" s="223"/>
      <c r="AD157" s="223"/>
      <c r="AE157" s="223"/>
      <c r="AF157" s="223"/>
      <c r="AG157" s="223"/>
      <c r="AH157" s="223"/>
      <c r="AI157" s="223"/>
      <c r="AJ157" s="223"/>
      <c r="AK157" s="223"/>
    </row>
    <row r="158" spans="25:37" ht="12.75" customHeight="1" x14ac:dyDescent="0.25"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</row>
    <row r="159" spans="25:37" ht="12.75" customHeight="1" x14ac:dyDescent="0.25">
      <c r="Y159" s="223"/>
      <c r="Z159" s="223"/>
      <c r="AA159" s="223"/>
      <c r="AB159" s="223"/>
      <c r="AC159" s="223"/>
      <c r="AD159" s="223"/>
      <c r="AE159" s="223"/>
      <c r="AF159" s="223"/>
      <c r="AG159" s="223"/>
      <c r="AH159" s="223"/>
      <c r="AI159" s="223"/>
      <c r="AJ159" s="223"/>
      <c r="AK159" s="223"/>
    </row>
    <row r="160" spans="25:37" ht="12.75" customHeight="1" x14ac:dyDescent="0.25"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</row>
    <row r="161" spans="25:37" ht="12.75" customHeight="1" x14ac:dyDescent="0.25"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</row>
    <row r="162" spans="25:37" ht="12.75" customHeight="1" x14ac:dyDescent="0.25">
      <c r="Y162" s="223"/>
      <c r="Z162" s="223"/>
      <c r="AA162" s="223"/>
      <c r="AB162" s="223"/>
      <c r="AC162" s="223"/>
      <c r="AD162" s="223"/>
      <c r="AE162" s="223"/>
      <c r="AF162" s="223"/>
      <c r="AG162" s="223"/>
      <c r="AH162" s="223"/>
      <c r="AI162" s="223"/>
      <c r="AJ162" s="223"/>
      <c r="AK162" s="223"/>
    </row>
    <row r="163" spans="25:37" ht="12.75" customHeight="1" x14ac:dyDescent="0.25"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  <c r="AK163" s="223"/>
    </row>
    <row r="164" spans="25:37" ht="12.75" customHeight="1" x14ac:dyDescent="0.25">
      <c r="Y164" s="223"/>
      <c r="Z164" s="223"/>
      <c r="AA164" s="223"/>
      <c r="AB164" s="223"/>
      <c r="AC164" s="223"/>
      <c r="AD164" s="223"/>
      <c r="AE164" s="223"/>
      <c r="AF164" s="223"/>
      <c r="AG164" s="223"/>
      <c r="AH164" s="223"/>
      <c r="AI164" s="223"/>
      <c r="AJ164" s="223"/>
      <c r="AK164" s="223"/>
    </row>
    <row r="165" spans="25:37" ht="12.75" customHeight="1" x14ac:dyDescent="0.25"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3"/>
    </row>
    <row r="166" spans="25:37" ht="12.75" customHeight="1" x14ac:dyDescent="0.25"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</row>
    <row r="167" spans="25:37" ht="12.75" customHeight="1" x14ac:dyDescent="0.25">
      <c r="Y167" s="223"/>
      <c r="Z167" s="223"/>
      <c r="AA167" s="223"/>
      <c r="AB167" s="223"/>
      <c r="AC167" s="223"/>
      <c r="AD167" s="223"/>
      <c r="AE167" s="223"/>
      <c r="AF167" s="223"/>
      <c r="AG167" s="223"/>
      <c r="AH167" s="223"/>
      <c r="AI167" s="223"/>
      <c r="AJ167" s="223"/>
      <c r="AK167" s="223"/>
    </row>
    <row r="168" spans="25:37" ht="12.75" customHeight="1" x14ac:dyDescent="0.25"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</row>
    <row r="169" spans="25:37" ht="12.75" customHeight="1" x14ac:dyDescent="0.25"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3"/>
      <c r="AJ169" s="223"/>
      <c r="AK169" s="223"/>
    </row>
    <row r="170" spans="25:37" ht="12.75" customHeight="1" x14ac:dyDescent="0.25"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</row>
    <row r="171" spans="25:37" ht="12.75" customHeight="1" x14ac:dyDescent="0.25"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</row>
    <row r="172" spans="25:37" ht="12.75" customHeight="1" x14ac:dyDescent="0.25"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</row>
    <row r="173" spans="25:37" ht="12.75" customHeight="1" x14ac:dyDescent="0.25"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  <c r="AK173" s="223"/>
    </row>
    <row r="174" spans="25:37" ht="12.75" customHeight="1" x14ac:dyDescent="0.25"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</row>
    <row r="175" spans="25:37" ht="12.75" customHeight="1" x14ac:dyDescent="0.25"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</row>
    <row r="176" spans="25:37" ht="12.75" customHeight="1" x14ac:dyDescent="0.25"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</row>
    <row r="177" spans="25:37" ht="12.75" customHeight="1" x14ac:dyDescent="0.25"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</row>
    <row r="178" spans="25:37" ht="12.75" customHeight="1" x14ac:dyDescent="0.25">
      <c r="Y178" s="223"/>
      <c r="Z178" s="223"/>
      <c r="AA178" s="223"/>
      <c r="AB178" s="223"/>
      <c r="AC178" s="223"/>
      <c r="AD178" s="223"/>
      <c r="AE178" s="223"/>
      <c r="AF178" s="223"/>
      <c r="AG178" s="223"/>
      <c r="AH178" s="223"/>
      <c r="AI178" s="223"/>
      <c r="AJ178" s="223"/>
      <c r="AK178" s="223"/>
    </row>
    <row r="179" spans="25:37" ht="12.75" customHeight="1" x14ac:dyDescent="0.25">
      <c r="Y179" s="223"/>
      <c r="Z179" s="223"/>
      <c r="AA179" s="223"/>
      <c r="AB179" s="223"/>
      <c r="AC179" s="223"/>
      <c r="AD179" s="223"/>
      <c r="AE179" s="223"/>
      <c r="AF179" s="223"/>
      <c r="AG179" s="223"/>
      <c r="AH179" s="223"/>
      <c r="AI179" s="223"/>
      <c r="AJ179" s="223"/>
      <c r="AK179" s="223"/>
    </row>
    <row r="180" spans="25:37" ht="12.75" customHeight="1" x14ac:dyDescent="0.25"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223"/>
    </row>
    <row r="181" spans="25:37" ht="12.75" customHeight="1" x14ac:dyDescent="0.25"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  <c r="AK181" s="223"/>
    </row>
    <row r="182" spans="25:37" ht="12.75" customHeight="1" x14ac:dyDescent="0.25"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  <c r="AK182" s="223"/>
    </row>
    <row r="183" spans="25:37" ht="12.75" customHeight="1" x14ac:dyDescent="0.25">
      <c r="Y183" s="223"/>
      <c r="Z183" s="223"/>
      <c r="AA183" s="223"/>
      <c r="AB183" s="223"/>
      <c r="AC183" s="223"/>
      <c r="AD183" s="223"/>
      <c r="AE183" s="223"/>
      <c r="AF183" s="223"/>
      <c r="AG183" s="223"/>
      <c r="AH183" s="223"/>
      <c r="AI183" s="223"/>
      <c r="AJ183" s="223"/>
      <c r="AK183" s="223"/>
    </row>
    <row r="184" spans="25:37" ht="12.75" customHeight="1" x14ac:dyDescent="0.25">
      <c r="Y184" s="223"/>
      <c r="Z184" s="223"/>
      <c r="AA184" s="223"/>
      <c r="AB184" s="223"/>
      <c r="AC184" s="223"/>
      <c r="AD184" s="223"/>
      <c r="AE184" s="223"/>
      <c r="AF184" s="223"/>
      <c r="AG184" s="223"/>
      <c r="AH184" s="223"/>
      <c r="AI184" s="223"/>
      <c r="AJ184" s="223"/>
      <c r="AK184" s="223"/>
    </row>
    <row r="185" spans="25:37" ht="12.75" customHeight="1" x14ac:dyDescent="0.25"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</row>
    <row r="186" spans="25:37" ht="12.75" customHeight="1" x14ac:dyDescent="0.25">
      <c r="Y186" s="223"/>
      <c r="Z186" s="223"/>
      <c r="AA186" s="223"/>
      <c r="AB186" s="223"/>
      <c r="AC186" s="223"/>
      <c r="AD186" s="223"/>
      <c r="AE186" s="223"/>
      <c r="AF186" s="223"/>
      <c r="AG186" s="223"/>
      <c r="AH186" s="223"/>
      <c r="AI186" s="223"/>
      <c r="AJ186" s="223"/>
      <c r="AK186" s="223"/>
    </row>
    <row r="187" spans="25:37" ht="12.75" customHeight="1" x14ac:dyDescent="0.25"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</row>
    <row r="188" spans="25:37" ht="12.75" customHeight="1" x14ac:dyDescent="0.25"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  <c r="AK188" s="223"/>
    </row>
    <row r="189" spans="25:37" ht="12.75" customHeight="1" x14ac:dyDescent="0.25"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</row>
    <row r="190" spans="25:37" ht="12.75" customHeight="1" x14ac:dyDescent="0.25"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</row>
    <row r="191" spans="25:37" ht="12.75" customHeight="1" x14ac:dyDescent="0.25"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  <c r="AK191" s="223"/>
    </row>
    <row r="192" spans="25:37" ht="12.75" customHeight="1" x14ac:dyDescent="0.25"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</row>
    <row r="193" spans="25:37" ht="12.75" customHeight="1" x14ac:dyDescent="0.25"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</row>
    <row r="194" spans="25:37" ht="12.75" customHeight="1" x14ac:dyDescent="0.25"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</row>
    <row r="195" spans="25:37" ht="12.75" customHeight="1" x14ac:dyDescent="0.25">
      <c r="Y195" s="223"/>
      <c r="Z195" s="223"/>
      <c r="AA195" s="223"/>
      <c r="AB195" s="223"/>
      <c r="AC195" s="223"/>
      <c r="AD195" s="223"/>
      <c r="AE195" s="223"/>
      <c r="AF195" s="223"/>
      <c r="AG195" s="223"/>
      <c r="AH195" s="223"/>
      <c r="AI195" s="223"/>
      <c r="AJ195" s="223"/>
      <c r="AK195" s="223"/>
    </row>
    <row r="196" spans="25:37" ht="12.75" customHeight="1" x14ac:dyDescent="0.25"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</row>
    <row r="197" spans="25:37" ht="12.75" customHeight="1" x14ac:dyDescent="0.25">
      <c r="Y197" s="223"/>
      <c r="Z197" s="223"/>
      <c r="AA197" s="223"/>
      <c r="AB197" s="223"/>
      <c r="AC197" s="223"/>
      <c r="AD197" s="223"/>
      <c r="AE197" s="223"/>
      <c r="AF197" s="223"/>
      <c r="AG197" s="223"/>
      <c r="AH197" s="223"/>
      <c r="AI197" s="223"/>
      <c r="AJ197" s="223"/>
      <c r="AK197" s="223"/>
    </row>
    <row r="198" spans="25:37" ht="12.75" customHeight="1" x14ac:dyDescent="0.25">
      <c r="Y198" s="223"/>
      <c r="Z198" s="223"/>
      <c r="AA198" s="223"/>
      <c r="AB198" s="223"/>
      <c r="AC198" s="223"/>
      <c r="AD198" s="223"/>
      <c r="AE198" s="223"/>
      <c r="AF198" s="223"/>
      <c r="AG198" s="223"/>
      <c r="AH198" s="223"/>
      <c r="AI198" s="223"/>
      <c r="AJ198" s="223"/>
      <c r="AK198" s="223"/>
    </row>
    <row r="199" spans="25:37" ht="12.75" customHeight="1" x14ac:dyDescent="0.25">
      <c r="Y199" s="223"/>
      <c r="Z199" s="223"/>
      <c r="AA199" s="223"/>
      <c r="AB199" s="223"/>
      <c r="AC199" s="223"/>
      <c r="AD199" s="223"/>
      <c r="AE199" s="223"/>
      <c r="AF199" s="223"/>
      <c r="AG199" s="223"/>
      <c r="AH199" s="223"/>
      <c r="AI199" s="223"/>
      <c r="AJ199" s="223"/>
      <c r="AK199" s="223"/>
    </row>
    <row r="200" spans="25:37" ht="12.75" customHeight="1" x14ac:dyDescent="0.25">
      <c r="Y200" s="223"/>
      <c r="Z200" s="223"/>
      <c r="AA200" s="223"/>
      <c r="AB200" s="223"/>
      <c r="AC200" s="223"/>
      <c r="AD200" s="223"/>
      <c r="AE200" s="223"/>
      <c r="AF200" s="223"/>
      <c r="AG200" s="223"/>
      <c r="AH200" s="223"/>
      <c r="AI200" s="223"/>
      <c r="AJ200" s="223"/>
      <c r="AK200" s="223"/>
    </row>
    <row r="201" spans="25:37" ht="12.75" customHeight="1" x14ac:dyDescent="0.25">
      <c r="Y201" s="223"/>
      <c r="Z201" s="223"/>
      <c r="AA201" s="223"/>
      <c r="AB201" s="223"/>
      <c r="AC201" s="223"/>
      <c r="AD201" s="223"/>
      <c r="AE201" s="223"/>
      <c r="AF201" s="223"/>
      <c r="AG201" s="223"/>
      <c r="AH201" s="223"/>
      <c r="AI201" s="223"/>
      <c r="AJ201" s="223"/>
      <c r="AK201" s="223"/>
    </row>
    <row r="202" spans="25:37" ht="12.75" customHeight="1" x14ac:dyDescent="0.25">
      <c r="Y202" s="223"/>
      <c r="Z202" s="223"/>
      <c r="AA202" s="223"/>
      <c r="AB202" s="223"/>
      <c r="AC202" s="223"/>
      <c r="AD202" s="223"/>
      <c r="AE202" s="223"/>
      <c r="AF202" s="223"/>
      <c r="AG202" s="223"/>
      <c r="AH202" s="223"/>
      <c r="AI202" s="223"/>
      <c r="AJ202" s="223"/>
      <c r="AK202" s="223"/>
    </row>
    <row r="203" spans="25:37" ht="12.75" customHeight="1" x14ac:dyDescent="0.25">
      <c r="Y203" s="223"/>
      <c r="Z203" s="223"/>
      <c r="AA203" s="223"/>
      <c r="AB203" s="223"/>
      <c r="AC203" s="223"/>
      <c r="AD203" s="223"/>
      <c r="AE203" s="223"/>
      <c r="AF203" s="223"/>
      <c r="AG203" s="223"/>
      <c r="AH203" s="223"/>
      <c r="AI203" s="223"/>
      <c r="AJ203" s="223"/>
      <c r="AK203" s="223"/>
    </row>
    <row r="204" spans="25:37" ht="12.75" customHeight="1" x14ac:dyDescent="0.25">
      <c r="Y204" s="223"/>
      <c r="Z204" s="223"/>
      <c r="AA204" s="223"/>
      <c r="AB204" s="223"/>
      <c r="AC204" s="223"/>
      <c r="AD204" s="223"/>
      <c r="AE204" s="223"/>
      <c r="AF204" s="223"/>
      <c r="AG204" s="223"/>
      <c r="AH204" s="223"/>
      <c r="AI204" s="223"/>
      <c r="AJ204" s="223"/>
      <c r="AK204" s="223"/>
    </row>
    <row r="205" spans="25:37" ht="12.75" customHeight="1" x14ac:dyDescent="0.25"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</row>
    <row r="206" spans="25:37" ht="12.75" customHeight="1" x14ac:dyDescent="0.25">
      <c r="Y206" s="223"/>
      <c r="Z206" s="223"/>
      <c r="AA206" s="223"/>
      <c r="AB206" s="223"/>
      <c r="AC206" s="223"/>
      <c r="AD206" s="223"/>
      <c r="AE206" s="223"/>
      <c r="AF206" s="223"/>
      <c r="AG206" s="223"/>
      <c r="AH206" s="223"/>
      <c r="AI206" s="223"/>
      <c r="AJ206" s="223"/>
      <c r="AK206" s="223"/>
    </row>
    <row r="207" spans="25:37" ht="12.75" customHeight="1" x14ac:dyDescent="0.25">
      <c r="Y207" s="223"/>
      <c r="Z207" s="223"/>
      <c r="AA207" s="223"/>
      <c r="AB207" s="223"/>
      <c r="AC207" s="223"/>
      <c r="AD207" s="223"/>
      <c r="AE207" s="223"/>
      <c r="AF207" s="223"/>
      <c r="AG207" s="223"/>
      <c r="AH207" s="223"/>
      <c r="AI207" s="223"/>
      <c r="AJ207" s="223"/>
      <c r="AK207" s="223"/>
    </row>
    <row r="208" spans="25:37" ht="12.75" customHeight="1" x14ac:dyDescent="0.25">
      <c r="Y208" s="223"/>
      <c r="Z208" s="223"/>
      <c r="AA208" s="223"/>
      <c r="AB208" s="223"/>
      <c r="AC208" s="223"/>
      <c r="AD208" s="223"/>
      <c r="AE208" s="223"/>
      <c r="AF208" s="223"/>
      <c r="AG208" s="223"/>
      <c r="AH208" s="223"/>
      <c r="AI208" s="223"/>
      <c r="AJ208" s="223"/>
      <c r="AK208" s="223"/>
    </row>
    <row r="209" spans="25:37" ht="12.75" customHeight="1" x14ac:dyDescent="0.25">
      <c r="Y209" s="223"/>
      <c r="Z209" s="223"/>
      <c r="AA209" s="223"/>
      <c r="AB209" s="223"/>
      <c r="AC209" s="223"/>
      <c r="AD209" s="223"/>
      <c r="AE209" s="223"/>
      <c r="AF209" s="223"/>
      <c r="AG209" s="223"/>
      <c r="AH209" s="223"/>
      <c r="AI209" s="223"/>
      <c r="AJ209" s="223"/>
      <c r="AK209" s="223"/>
    </row>
    <row r="210" spans="25:37" ht="12.75" customHeight="1" x14ac:dyDescent="0.25">
      <c r="Y210" s="223"/>
      <c r="Z210" s="223"/>
      <c r="AA210" s="223"/>
      <c r="AB210" s="223"/>
      <c r="AC210" s="223"/>
      <c r="AD210" s="223"/>
      <c r="AE210" s="223"/>
      <c r="AF210" s="223"/>
      <c r="AG210" s="223"/>
      <c r="AH210" s="223"/>
      <c r="AI210" s="223"/>
      <c r="AJ210" s="223"/>
      <c r="AK210" s="223"/>
    </row>
    <row r="211" spans="25:37" ht="12.75" customHeight="1" x14ac:dyDescent="0.25">
      <c r="Y211" s="223"/>
      <c r="Z211" s="223"/>
      <c r="AA211" s="223"/>
      <c r="AB211" s="223"/>
      <c r="AC211" s="223"/>
      <c r="AD211" s="223"/>
      <c r="AE211" s="223"/>
      <c r="AF211" s="223"/>
      <c r="AG211" s="223"/>
      <c r="AH211" s="223"/>
      <c r="AI211" s="223"/>
      <c r="AJ211" s="223"/>
      <c r="AK211" s="223"/>
    </row>
    <row r="212" spans="25:37" ht="12.75" customHeight="1" x14ac:dyDescent="0.25">
      <c r="Y212" s="223"/>
      <c r="Z212" s="223"/>
      <c r="AA212" s="223"/>
      <c r="AB212" s="223"/>
      <c r="AC212" s="223"/>
      <c r="AD212" s="223"/>
      <c r="AE212" s="223"/>
      <c r="AF212" s="223"/>
      <c r="AG212" s="223"/>
      <c r="AH212" s="223"/>
      <c r="AI212" s="223"/>
      <c r="AJ212" s="223"/>
      <c r="AK212" s="223"/>
    </row>
    <row r="213" spans="25:37" ht="12.75" customHeight="1" x14ac:dyDescent="0.25">
      <c r="Y213" s="223"/>
      <c r="Z213" s="223"/>
      <c r="AA213" s="223"/>
      <c r="AB213" s="223"/>
      <c r="AC213" s="223"/>
      <c r="AD213" s="223"/>
      <c r="AE213" s="223"/>
      <c r="AF213" s="223"/>
      <c r="AG213" s="223"/>
      <c r="AH213" s="223"/>
      <c r="AI213" s="223"/>
      <c r="AJ213" s="223"/>
      <c r="AK213" s="223"/>
    </row>
    <row r="214" spans="25:37" ht="12.75" customHeight="1" x14ac:dyDescent="0.25"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</row>
    <row r="215" spans="25:37" ht="12.75" customHeight="1" x14ac:dyDescent="0.25">
      <c r="Y215" s="223"/>
      <c r="Z215" s="223"/>
      <c r="AA215" s="223"/>
      <c r="AB215" s="223"/>
      <c r="AC215" s="223"/>
      <c r="AD215" s="223"/>
      <c r="AE215" s="223"/>
      <c r="AF215" s="223"/>
      <c r="AG215" s="223"/>
      <c r="AH215" s="223"/>
      <c r="AI215" s="223"/>
      <c r="AJ215" s="223"/>
      <c r="AK215" s="223"/>
    </row>
    <row r="216" spans="25:37" ht="12.75" customHeight="1" x14ac:dyDescent="0.25"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</row>
    <row r="217" spans="25:37" ht="12.75" customHeight="1" x14ac:dyDescent="0.25"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3"/>
      <c r="AI217" s="223"/>
      <c r="AJ217" s="223"/>
      <c r="AK217" s="223"/>
    </row>
    <row r="218" spans="25:37" ht="12.75" customHeight="1" x14ac:dyDescent="0.25"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23"/>
      <c r="AK218" s="223"/>
    </row>
    <row r="219" spans="25:37" ht="12.75" customHeight="1" x14ac:dyDescent="0.25"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</row>
    <row r="220" spans="25:37" ht="12.75" customHeight="1" x14ac:dyDescent="0.25"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</row>
    <row r="221" spans="25:37" ht="12.75" customHeight="1" x14ac:dyDescent="0.25">
      <c r="Y221" s="223"/>
      <c r="Z221" s="223"/>
      <c r="AA221" s="223"/>
      <c r="AB221" s="223"/>
      <c r="AC221" s="223"/>
      <c r="AD221" s="223"/>
      <c r="AE221" s="223"/>
      <c r="AF221" s="223"/>
      <c r="AG221" s="223"/>
      <c r="AH221" s="223"/>
      <c r="AI221" s="223"/>
      <c r="AJ221" s="223"/>
      <c r="AK221" s="223"/>
    </row>
    <row r="222" spans="25:37" ht="12.75" customHeight="1" x14ac:dyDescent="0.25">
      <c r="Y222" s="223"/>
      <c r="Z222" s="223"/>
      <c r="AA222" s="223"/>
      <c r="AB222" s="223"/>
      <c r="AC222" s="223"/>
      <c r="AD222" s="223"/>
      <c r="AE222" s="223"/>
      <c r="AF222" s="223"/>
      <c r="AG222" s="223"/>
      <c r="AH222" s="223"/>
      <c r="AI222" s="223"/>
      <c r="AJ222" s="223"/>
      <c r="AK222" s="223"/>
    </row>
    <row r="223" spans="25:37" ht="12.75" customHeight="1" x14ac:dyDescent="0.25">
      <c r="Y223" s="223"/>
      <c r="Z223" s="223"/>
      <c r="AA223" s="223"/>
      <c r="AB223" s="223"/>
      <c r="AC223" s="223"/>
      <c r="AD223" s="223"/>
      <c r="AE223" s="223"/>
      <c r="AF223" s="223"/>
      <c r="AG223" s="223"/>
      <c r="AH223" s="223"/>
      <c r="AI223" s="223"/>
      <c r="AJ223" s="223"/>
      <c r="AK223" s="223"/>
    </row>
    <row r="224" spans="25:37" ht="12.75" customHeight="1" x14ac:dyDescent="0.25">
      <c r="Y224" s="223"/>
      <c r="Z224" s="223"/>
      <c r="AA224" s="223"/>
      <c r="AB224" s="223"/>
      <c r="AC224" s="223"/>
      <c r="AD224" s="223"/>
      <c r="AE224" s="223"/>
      <c r="AF224" s="223"/>
      <c r="AG224" s="223"/>
      <c r="AH224" s="223"/>
      <c r="AI224" s="223"/>
      <c r="AJ224" s="223"/>
      <c r="AK224" s="223"/>
    </row>
    <row r="225" spans="25:37" ht="12.75" customHeight="1" x14ac:dyDescent="0.25">
      <c r="Y225" s="223"/>
      <c r="Z225" s="223"/>
      <c r="AA225" s="223"/>
      <c r="AB225" s="223"/>
      <c r="AC225" s="223"/>
      <c r="AD225" s="223"/>
      <c r="AE225" s="223"/>
      <c r="AF225" s="223"/>
      <c r="AG225" s="223"/>
      <c r="AH225" s="223"/>
      <c r="AI225" s="223"/>
      <c r="AJ225" s="223"/>
      <c r="AK225" s="223"/>
    </row>
    <row r="226" spans="25:37" ht="12.75" customHeight="1" x14ac:dyDescent="0.25">
      <c r="Y226" s="223"/>
      <c r="Z226" s="223"/>
      <c r="AA226" s="223"/>
      <c r="AB226" s="223"/>
      <c r="AC226" s="223"/>
      <c r="AD226" s="223"/>
      <c r="AE226" s="223"/>
      <c r="AF226" s="223"/>
      <c r="AG226" s="223"/>
      <c r="AH226" s="223"/>
      <c r="AI226" s="223"/>
      <c r="AJ226" s="223"/>
      <c r="AK226" s="223"/>
    </row>
    <row r="227" spans="25:37" ht="12.75" customHeight="1" x14ac:dyDescent="0.25">
      <c r="Y227" s="223"/>
      <c r="Z227" s="223"/>
      <c r="AA227" s="223"/>
      <c r="AB227" s="223"/>
      <c r="AC227" s="223"/>
      <c r="AD227" s="223"/>
      <c r="AE227" s="223"/>
      <c r="AF227" s="223"/>
      <c r="AG227" s="223"/>
      <c r="AH227" s="223"/>
      <c r="AI227" s="223"/>
      <c r="AJ227" s="223"/>
      <c r="AK227" s="223"/>
    </row>
    <row r="228" spans="25:37" ht="12.75" customHeight="1" x14ac:dyDescent="0.25">
      <c r="Y228" s="223"/>
      <c r="Z228" s="223"/>
      <c r="AA228" s="223"/>
      <c r="AB228" s="223"/>
      <c r="AC228" s="223"/>
      <c r="AD228" s="223"/>
      <c r="AE228" s="223"/>
      <c r="AF228" s="223"/>
      <c r="AG228" s="223"/>
      <c r="AH228" s="223"/>
      <c r="AI228" s="223"/>
      <c r="AJ228" s="223"/>
      <c r="AK228" s="223"/>
    </row>
    <row r="229" spans="25:37" ht="12.75" customHeight="1" x14ac:dyDescent="0.25">
      <c r="Y229" s="223"/>
      <c r="Z229" s="223"/>
      <c r="AA229" s="223"/>
      <c r="AB229" s="223"/>
      <c r="AC229" s="223"/>
      <c r="AD229" s="223"/>
      <c r="AE229" s="223"/>
      <c r="AF229" s="223"/>
      <c r="AG229" s="223"/>
      <c r="AH229" s="223"/>
      <c r="AI229" s="223"/>
      <c r="AJ229" s="223"/>
      <c r="AK229" s="223"/>
    </row>
    <row r="230" spans="25:37" ht="12.75" customHeight="1" x14ac:dyDescent="0.25">
      <c r="Y230" s="223"/>
      <c r="Z230" s="223"/>
      <c r="AA230" s="223"/>
      <c r="AB230" s="223"/>
      <c r="AC230" s="223"/>
      <c r="AD230" s="223"/>
      <c r="AE230" s="223"/>
      <c r="AF230" s="223"/>
      <c r="AG230" s="223"/>
      <c r="AH230" s="223"/>
      <c r="AI230" s="223"/>
      <c r="AJ230" s="223"/>
      <c r="AK230" s="223"/>
    </row>
    <row r="231" spans="25:37" ht="12.75" customHeight="1" x14ac:dyDescent="0.25">
      <c r="Y231" s="223"/>
      <c r="Z231" s="223"/>
      <c r="AA231" s="223"/>
      <c r="AB231" s="223"/>
      <c r="AC231" s="223"/>
      <c r="AD231" s="223"/>
      <c r="AE231" s="223"/>
      <c r="AF231" s="223"/>
      <c r="AG231" s="223"/>
      <c r="AH231" s="223"/>
      <c r="AI231" s="223"/>
      <c r="AJ231" s="223"/>
      <c r="AK231" s="223"/>
    </row>
    <row r="232" spans="25:37" ht="12.75" customHeight="1" x14ac:dyDescent="0.25">
      <c r="Y232" s="223"/>
      <c r="Z232" s="223"/>
      <c r="AA232" s="223"/>
      <c r="AB232" s="223"/>
      <c r="AC232" s="223"/>
      <c r="AD232" s="223"/>
      <c r="AE232" s="223"/>
      <c r="AF232" s="223"/>
      <c r="AG232" s="223"/>
      <c r="AH232" s="223"/>
      <c r="AI232" s="223"/>
      <c r="AJ232" s="223"/>
      <c r="AK232" s="223"/>
    </row>
    <row r="233" spans="25:37" ht="12.75" customHeight="1" x14ac:dyDescent="0.25">
      <c r="Y233" s="223"/>
      <c r="Z233" s="223"/>
      <c r="AA233" s="223"/>
      <c r="AB233" s="223"/>
      <c r="AC233" s="223"/>
      <c r="AD233" s="223"/>
      <c r="AE233" s="223"/>
      <c r="AF233" s="223"/>
      <c r="AG233" s="223"/>
      <c r="AH233" s="223"/>
      <c r="AI233" s="223"/>
      <c r="AJ233" s="223"/>
      <c r="AK233" s="223"/>
    </row>
    <row r="234" spans="25:37" ht="12.75" customHeight="1" x14ac:dyDescent="0.25">
      <c r="Y234" s="223"/>
      <c r="Z234" s="223"/>
      <c r="AA234" s="223"/>
      <c r="AB234" s="223"/>
      <c r="AC234" s="223"/>
      <c r="AD234" s="223"/>
      <c r="AE234" s="223"/>
      <c r="AF234" s="223"/>
      <c r="AG234" s="223"/>
      <c r="AH234" s="223"/>
      <c r="AI234" s="223"/>
      <c r="AJ234" s="223"/>
      <c r="AK234" s="223"/>
    </row>
    <row r="235" spans="25:37" ht="12.75" customHeight="1" x14ac:dyDescent="0.25">
      <c r="Y235" s="223"/>
      <c r="Z235" s="223"/>
      <c r="AA235" s="223"/>
      <c r="AB235" s="223"/>
      <c r="AC235" s="223"/>
      <c r="AD235" s="223"/>
      <c r="AE235" s="223"/>
      <c r="AF235" s="223"/>
      <c r="AG235" s="223"/>
      <c r="AH235" s="223"/>
      <c r="AI235" s="223"/>
      <c r="AJ235" s="223"/>
      <c r="AK235" s="223"/>
    </row>
    <row r="236" spans="25:37" ht="12.75" customHeight="1" x14ac:dyDescent="0.25">
      <c r="Y236" s="223"/>
      <c r="Z236" s="223"/>
      <c r="AA236" s="223"/>
      <c r="AB236" s="223"/>
      <c r="AC236" s="223"/>
      <c r="AD236" s="223"/>
      <c r="AE236" s="223"/>
      <c r="AF236" s="223"/>
      <c r="AG236" s="223"/>
      <c r="AH236" s="223"/>
      <c r="AI236" s="223"/>
      <c r="AJ236" s="223"/>
      <c r="AK236" s="223"/>
    </row>
    <row r="237" spans="25:37" ht="12.75" customHeight="1" x14ac:dyDescent="0.25">
      <c r="Y237" s="223"/>
      <c r="Z237" s="223"/>
      <c r="AA237" s="223"/>
      <c r="AB237" s="223"/>
      <c r="AC237" s="223"/>
      <c r="AD237" s="223"/>
      <c r="AE237" s="223"/>
      <c r="AF237" s="223"/>
      <c r="AG237" s="223"/>
      <c r="AH237" s="223"/>
      <c r="AI237" s="223"/>
      <c r="AJ237" s="223"/>
      <c r="AK237" s="223"/>
    </row>
    <row r="238" spans="25:37" ht="12.75" customHeight="1" x14ac:dyDescent="0.25">
      <c r="Y238" s="223"/>
      <c r="Z238" s="223"/>
      <c r="AA238" s="223"/>
      <c r="AB238" s="223"/>
      <c r="AC238" s="223"/>
      <c r="AD238" s="223"/>
      <c r="AE238" s="223"/>
      <c r="AF238" s="223"/>
      <c r="AG238" s="223"/>
      <c r="AH238" s="223"/>
      <c r="AI238" s="223"/>
      <c r="AJ238" s="223"/>
      <c r="AK238" s="223"/>
    </row>
    <row r="239" spans="25:37" ht="12.75" customHeight="1" x14ac:dyDescent="0.25">
      <c r="Y239" s="223"/>
      <c r="Z239" s="223"/>
      <c r="AA239" s="223"/>
      <c r="AB239" s="223"/>
      <c r="AC239" s="223"/>
      <c r="AD239" s="223"/>
      <c r="AE239" s="223"/>
      <c r="AF239" s="223"/>
      <c r="AG239" s="223"/>
      <c r="AH239" s="223"/>
      <c r="AI239" s="223"/>
      <c r="AJ239" s="223"/>
      <c r="AK239" s="223"/>
    </row>
    <row r="240" spans="25:37" ht="12.75" customHeight="1" x14ac:dyDescent="0.25">
      <c r="Y240" s="223"/>
      <c r="Z240" s="223"/>
      <c r="AA240" s="223"/>
      <c r="AB240" s="223"/>
      <c r="AC240" s="223"/>
      <c r="AD240" s="223"/>
      <c r="AE240" s="223"/>
      <c r="AF240" s="223"/>
      <c r="AG240" s="223"/>
      <c r="AH240" s="223"/>
      <c r="AI240" s="223"/>
      <c r="AJ240" s="223"/>
      <c r="AK240" s="223"/>
    </row>
    <row r="241" spans="25:37" ht="12.75" customHeight="1" x14ac:dyDescent="0.25">
      <c r="Y241" s="223"/>
      <c r="Z241" s="223"/>
      <c r="AA241" s="223"/>
      <c r="AB241" s="223"/>
      <c r="AC241" s="223"/>
      <c r="AD241" s="223"/>
      <c r="AE241" s="223"/>
      <c r="AF241" s="223"/>
      <c r="AG241" s="223"/>
      <c r="AH241" s="223"/>
      <c r="AI241" s="223"/>
      <c r="AJ241" s="223"/>
      <c r="AK241" s="223"/>
    </row>
    <row r="242" spans="25:37" ht="12.75" customHeight="1" x14ac:dyDescent="0.25">
      <c r="Y242" s="223"/>
      <c r="Z242" s="223"/>
      <c r="AA242" s="223"/>
      <c r="AB242" s="223"/>
      <c r="AC242" s="223"/>
      <c r="AD242" s="223"/>
      <c r="AE242" s="223"/>
      <c r="AF242" s="223"/>
      <c r="AG242" s="223"/>
      <c r="AH242" s="223"/>
      <c r="AI242" s="223"/>
      <c r="AJ242" s="223"/>
      <c r="AK242" s="223"/>
    </row>
    <row r="243" spans="25:37" ht="12.75" customHeight="1" x14ac:dyDescent="0.25">
      <c r="Y243" s="223"/>
      <c r="Z243" s="223"/>
      <c r="AA243" s="223"/>
      <c r="AB243" s="223"/>
      <c r="AC243" s="223"/>
      <c r="AD243" s="223"/>
      <c r="AE243" s="223"/>
      <c r="AF243" s="223"/>
      <c r="AG243" s="223"/>
      <c r="AH243" s="223"/>
      <c r="AI243" s="223"/>
      <c r="AJ243" s="223"/>
      <c r="AK243" s="223"/>
    </row>
    <row r="244" spans="25:37" ht="12.75" customHeight="1" x14ac:dyDescent="0.25">
      <c r="Y244" s="223"/>
      <c r="Z244" s="223"/>
      <c r="AA244" s="223"/>
      <c r="AB244" s="223"/>
      <c r="AC244" s="223"/>
      <c r="AD244" s="223"/>
      <c r="AE244" s="223"/>
      <c r="AF244" s="223"/>
      <c r="AG244" s="223"/>
      <c r="AH244" s="223"/>
      <c r="AI244" s="223"/>
      <c r="AJ244" s="223"/>
      <c r="AK244" s="223"/>
    </row>
    <row r="245" spans="25:37" ht="12.75" customHeight="1" x14ac:dyDescent="0.25">
      <c r="Y245" s="223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</row>
    <row r="246" spans="25:37" ht="12.75" customHeight="1" x14ac:dyDescent="0.25">
      <c r="Y246" s="223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</row>
    <row r="247" spans="25:37" ht="12.75" customHeight="1" x14ac:dyDescent="0.25">
      <c r="Y247" s="223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</row>
    <row r="248" spans="25:37" ht="12.75" customHeight="1" x14ac:dyDescent="0.25">
      <c r="Y248" s="223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</row>
    <row r="249" spans="25:37" ht="12.75" customHeight="1" x14ac:dyDescent="0.25">
      <c r="Y249" s="223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</row>
    <row r="250" spans="25:37" ht="12.75" customHeight="1" x14ac:dyDescent="0.25">
      <c r="Y250" s="223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</row>
    <row r="251" spans="25:37" ht="12.75" customHeight="1" x14ac:dyDescent="0.25">
      <c r="Y251" s="223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</row>
    <row r="252" spans="25:37" ht="12.75" customHeight="1" x14ac:dyDescent="0.25">
      <c r="Y252" s="223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</row>
    <row r="253" spans="25:37" ht="12.75" customHeight="1" x14ac:dyDescent="0.25">
      <c r="Y253" s="223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</row>
    <row r="254" spans="25:37" ht="12.75" customHeight="1" x14ac:dyDescent="0.25">
      <c r="Y254" s="223"/>
      <c r="Z254" s="223"/>
      <c r="AA254" s="223"/>
      <c r="AB254" s="223"/>
      <c r="AC254" s="223"/>
      <c r="AD254" s="223"/>
      <c r="AE254" s="223"/>
      <c r="AF254" s="223"/>
      <c r="AG254" s="223"/>
      <c r="AH254" s="223"/>
      <c r="AI254" s="223"/>
      <c r="AJ254" s="223"/>
      <c r="AK254" s="223"/>
    </row>
    <row r="255" spans="25:37" ht="12.75" customHeight="1" x14ac:dyDescent="0.25">
      <c r="Y255" s="223"/>
      <c r="Z255" s="223"/>
      <c r="AA255" s="223"/>
      <c r="AB255" s="223"/>
      <c r="AC255" s="223"/>
      <c r="AD255" s="223"/>
      <c r="AE255" s="223"/>
      <c r="AF255" s="223"/>
      <c r="AG255" s="223"/>
      <c r="AH255" s="223"/>
      <c r="AI255" s="223"/>
      <c r="AJ255" s="223"/>
      <c r="AK255" s="223"/>
    </row>
    <row r="256" spans="25:37" ht="12.75" customHeight="1" x14ac:dyDescent="0.25">
      <c r="Y256" s="223"/>
      <c r="Z256" s="223"/>
      <c r="AA256" s="223"/>
      <c r="AB256" s="223"/>
      <c r="AC256" s="223"/>
      <c r="AD256" s="223"/>
      <c r="AE256" s="223"/>
      <c r="AF256" s="223"/>
      <c r="AG256" s="223"/>
      <c r="AH256" s="223"/>
      <c r="AI256" s="223"/>
      <c r="AJ256" s="223"/>
      <c r="AK256" s="223"/>
    </row>
    <row r="257" spans="25:37" ht="12.75" customHeight="1" x14ac:dyDescent="0.25">
      <c r="Y257" s="223"/>
      <c r="Z257" s="223"/>
      <c r="AA257" s="223"/>
      <c r="AB257" s="223"/>
      <c r="AC257" s="223"/>
      <c r="AD257" s="223"/>
      <c r="AE257" s="223"/>
      <c r="AF257" s="223"/>
      <c r="AG257" s="223"/>
      <c r="AH257" s="223"/>
      <c r="AI257" s="223"/>
      <c r="AJ257" s="223"/>
      <c r="AK257" s="223"/>
    </row>
    <row r="258" spans="25:37" ht="12.75" customHeight="1" x14ac:dyDescent="0.25">
      <c r="Y258" s="223"/>
      <c r="Z258" s="223"/>
      <c r="AA258" s="223"/>
      <c r="AB258" s="223"/>
      <c r="AC258" s="223"/>
      <c r="AD258" s="223"/>
      <c r="AE258" s="223"/>
      <c r="AF258" s="223"/>
      <c r="AG258" s="223"/>
      <c r="AH258" s="223"/>
      <c r="AI258" s="223"/>
      <c r="AJ258" s="223"/>
      <c r="AK258" s="223"/>
    </row>
    <row r="259" spans="25:37" ht="12.75" customHeight="1" x14ac:dyDescent="0.25">
      <c r="Y259" s="223"/>
      <c r="Z259" s="223"/>
      <c r="AA259" s="223"/>
      <c r="AB259" s="223"/>
      <c r="AC259" s="223"/>
      <c r="AD259" s="223"/>
      <c r="AE259" s="223"/>
      <c r="AF259" s="223"/>
      <c r="AG259" s="223"/>
      <c r="AH259" s="223"/>
      <c r="AI259" s="223"/>
      <c r="AJ259" s="223"/>
      <c r="AK259" s="223"/>
    </row>
    <row r="260" spans="25:37" ht="12.75" customHeight="1" x14ac:dyDescent="0.25">
      <c r="Y260" s="223"/>
      <c r="Z260" s="223"/>
      <c r="AA260" s="223"/>
      <c r="AB260" s="223"/>
      <c r="AC260" s="223"/>
      <c r="AD260" s="223"/>
      <c r="AE260" s="223"/>
      <c r="AF260" s="223"/>
      <c r="AG260" s="223"/>
      <c r="AH260" s="223"/>
      <c r="AI260" s="223"/>
      <c r="AJ260" s="223"/>
      <c r="AK260" s="223"/>
    </row>
    <row r="261" spans="25:37" ht="12.75" customHeight="1" x14ac:dyDescent="0.25">
      <c r="Y261" s="223"/>
      <c r="Z261" s="223"/>
      <c r="AA261" s="223"/>
      <c r="AB261" s="223"/>
      <c r="AC261" s="223"/>
      <c r="AD261" s="223"/>
      <c r="AE261" s="223"/>
      <c r="AF261" s="223"/>
      <c r="AG261" s="223"/>
      <c r="AH261" s="223"/>
      <c r="AI261" s="223"/>
      <c r="AJ261" s="223"/>
      <c r="AK261" s="223"/>
    </row>
    <row r="262" spans="25:37" ht="12.75" customHeight="1" x14ac:dyDescent="0.25">
      <c r="Y262" s="223"/>
      <c r="Z262" s="223"/>
      <c r="AA262" s="223"/>
      <c r="AB262" s="223"/>
      <c r="AC262" s="223"/>
      <c r="AD262" s="223"/>
      <c r="AE262" s="223"/>
      <c r="AF262" s="223"/>
      <c r="AG262" s="223"/>
      <c r="AH262" s="223"/>
      <c r="AI262" s="223"/>
      <c r="AJ262" s="223"/>
      <c r="AK262" s="223"/>
    </row>
    <row r="263" spans="25:37" ht="12.75" customHeight="1" x14ac:dyDescent="0.25">
      <c r="Y263" s="223"/>
      <c r="Z263" s="223"/>
      <c r="AA263" s="223"/>
      <c r="AB263" s="223"/>
      <c r="AC263" s="223"/>
      <c r="AD263" s="223"/>
      <c r="AE263" s="223"/>
      <c r="AF263" s="223"/>
      <c r="AG263" s="223"/>
      <c r="AH263" s="223"/>
      <c r="AI263" s="223"/>
      <c r="AJ263" s="223"/>
      <c r="AK263" s="223"/>
    </row>
    <row r="264" spans="25:37" ht="12.75" customHeight="1" x14ac:dyDescent="0.25">
      <c r="Y264" s="223"/>
      <c r="Z264" s="223"/>
      <c r="AA264" s="223"/>
      <c r="AB264" s="223"/>
      <c r="AC264" s="223"/>
      <c r="AD264" s="223"/>
      <c r="AE264" s="223"/>
      <c r="AF264" s="223"/>
      <c r="AG264" s="223"/>
      <c r="AH264" s="223"/>
      <c r="AI264" s="223"/>
      <c r="AJ264" s="223"/>
      <c r="AK264" s="223"/>
    </row>
    <row r="265" spans="25:37" ht="12.75" customHeight="1" x14ac:dyDescent="0.25">
      <c r="Y265" s="223"/>
      <c r="Z265" s="223"/>
      <c r="AA265" s="223"/>
      <c r="AB265" s="223"/>
      <c r="AC265" s="223"/>
      <c r="AD265" s="223"/>
      <c r="AE265" s="223"/>
      <c r="AF265" s="223"/>
      <c r="AG265" s="223"/>
      <c r="AH265" s="223"/>
      <c r="AI265" s="223"/>
      <c r="AJ265" s="223"/>
      <c r="AK265" s="223"/>
    </row>
    <row r="266" spans="25:37" ht="12.75" customHeight="1" x14ac:dyDescent="0.25">
      <c r="Y266" s="223"/>
      <c r="Z266" s="223"/>
      <c r="AA266" s="223"/>
      <c r="AB266" s="223"/>
      <c r="AC266" s="223"/>
      <c r="AD266" s="223"/>
      <c r="AE266" s="223"/>
      <c r="AF266" s="223"/>
      <c r="AG266" s="223"/>
      <c r="AH266" s="223"/>
      <c r="AI266" s="223"/>
      <c r="AJ266" s="223"/>
      <c r="AK266" s="223"/>
    </row>
    <row r="267" spans="25:37" ht="12.75" customHeight="1" x14ac:dyDescent="0.25">
      <c r="Y267" s="223"/>
      <c r="Z267" s="223"/>
      <c r="AA267" s="223"/>
      <c r="AB267" s="223"/>
      <c r="AC267" s="223"/>
      <c r="AD267" s="223"/>
      <c r="AE267" s="223"/>
      <c r="AF267" s="223"/>
      <c r="AG267" s="223"/>
      <c r="AH267" s="223"/>
      <c r="AI267" s="223"/>
      <c r="AJ267" s="223"/>
      <c r="AK267" s="223"/>
    </row>
    <row r="268" spans="25:37" ht="12.75" customHeight="1" x14ac:dyDescent="0.25">
      <c r="Y268" s="223"/>
      <c r="Z268" s="223"/>
      <c r="AA268" s="223"/>
      <c r="AB268" s="223"/>
      <c r="AC268" s="223"/>
      <c r="AD268" s="223"/>
      <c r="AE268" s="223"/>
      <c r="AF268" s="223"/>
      <c r="AG268" s="223"/>
      <c r="AH268" s="223"/>
      <c r="AI268" s="223"/>
      <c r="AJ268" s="223"/>
      <c r="AK268" s="223"/>
    </row>
    <row r="269" spans="25:37" ht="12.75" customHeight="1" x14ac:dyDescent="0.25">
      <c r="Y269" s="223"/>
      <c r="Z269" s="223"/>
      <c r="AA269" s="223"/>
      <c r="AB269" s="223"/>
      <c r="AC269" s="223"/>
      <c r="AD269" s="223"/>
      <c r="AE269" s="223"/>
      <c r="AF269" s="223"/>
      <c r="AG269" s="223"/>
      <c r="AH269" s="223"/>
      <c r="AI269" s="223"/>
      <c r="AJ269" s="223"/>
      <c r="AK269" s="223"/>
    </row>
    <row r="270" spans="25:37" ht="12.75" customHeight="1" x14ac:dyDescent="0.25">
      <c r="Y270" s="223"/>
      <c r="Z270" s="223"/>
      <c r="AA270" s="223"/>
      <c r="AB270" s="223"/>
      <c r="AC270" s="223"/>
      <c r="AD270" s="223"/>
      <c r="AE270" s="223"/>
      <c r="AF270" s="223"/>
      <c r="AG270" s="223"/>
      <c r="AH270" s="223"/>
      <c r="AI270" s="223"/>
      <c r="AJ270" s="223"/>
      <c r="AK270" s="223"/>
    </row>
    <row r="271" spans="25:37" ht="12.75" customHeight="1" x14ac:dyDescent="0.25">
      <c r="Y271" s="223"/>
      <c r="Z271" s="223"/>
      <c r="AA271" s="223"/>
      <c r="AB271" s="223"/>
      <c r="AC271" s="223"/>
      <c r="AD271" s="223"/>
      <c r="AE271" s="223"/>
      <c r="AF271" s="223"/>
      <c r="AG271" s="223"/>
      <c r="AH271" s="223"/>
      <c r="AI271" s="223"/>
      <c r="AJ271" s="223"/>
      <c r="AK271" s="223"/>
    </row>
    <row r="272" spans="25:37" ht="12.75" customHeight="1" x14ac:dyDescent="0.25">
      <c r="Y272" s="223"/>
      <c r="Z272" s="223"/>
      <c r="AA272" s="223"/>
      <c r="AB272" s="223"/>
      <c r="AC272" s="223"/>
      <c r="AD272" s="223"/>
      <c r="AE272" s="223"/>
      <c r="AF272" s="223"/>
      <c r="AG272" s="223"/>
      <c r="AH272" s="223"/>
      <c r="AI272" s="223"/>
      <c r="AJ272" s="223"/>
      <c r="AK272" s="223"/>
    </row>
    <row r="273" spans="25:37" ht="12.75" customHeight="1" x14ac:dyDescent="0.25">
      <c r="Y273" s="223"/>
      <c r="Z273" s="223"/>
      <c r="AA273" s="223"/>
      <c r="AB273" s="223"/>
      <c r="AC273" s="223"/>
      <c r="AD273" s="223"/>
      <c r="AE273" s="223"/>
      <c r="AF273" s="223"/>
      <c r="AG273" s="223"/>
      <c r="AH273" s="223"/>
      <c r="AI273" s="223"/>
      <c r="AJ273" s="223"/>
      <c r="AK273" s="223"/>
    </row>
    <row r="274" spans="25:37" ht="12.75" customHeight="1" x14ac:dyDescent="0.25">
      <c r="Y274" s="223"/>
      <c r="Z274" s="223"/>
      <c r="AA274" s="223"/>
      <c r="AB274" s="223"/>
      <c r="AC274" s="223"/>
      <c r="AD274" s="223"/>
      <c r="AE274" s="223"/>
      <c r="AF274" s="223"/>
      <c r="AG274" s="223"/>
      <c r="AH274" s="223"/>
      <c r="AI274" s="223"/>
      <c r="AJ274" s="223"/>
      <c r="AK274" s="223"/>
    </row>
    <row r="275" spans="25:37" ht="12.75" customHeight="1" x14ac:dyDescent="0.25">
      <c r="Y275" s="223"/>
      <c r="Z275" s="223"/>
      <c r="AA275" s="223"/>
      <c r="AB275" s="223"/>
      <c r="AC275" s="223"/>
      <c r="AD275" s="223"/>
      <c r="AE275" s="223"/>
      <c r="AF275" s="223"/>
      <c r="AG275" s="223"/>
      <c r="AH275" s="223"/>
      <c r="AI275" s="223"/>
      <c r="AJ275" s="223"/>
      <c r="AK275" s="223"/>
    </row>
    <row r="276" spans="25:37" ht="12.75" customHeight="1" x14ac:dyDescent="0.25">
      <c r="Y276" s="223"/>
      <c r="Z276" s="223"/>
      <c r="AA276" s="223"/>
      <c r="AB276" s="223"/>
      <c r="AC276" s="223"/>
      <c r="AD276" s="223"/>
      <c r="AE276" s="223"/>
      <c r="AF276" s="223"/>
      <c r="AG276" s="223"/>
      <c r="AH276" s="223"/>
      <c r="AI276" s="223"/>
      <c r="AJ276" s="223"/>
      <c r="AK276" s="223"/>
    </row>
    <row r="277" spans="25:37" ht="12.75" customHeight="1" x14ac:dyDescent="0.25">
      <c r="Y277" s="223"/>
      <c r="Z277" s="223"/>
      <c r="AA277" s="223"/>
      <c r="AB277" s="223"/>
      <c r="AC277" s="223"/>
      <c r="AD277" s="223"/>
      <c r="AE277" s="223"/>
      <c r="AF277" s="223"/>
      <c r="AG277" s="223"/>
      <c r="AH277" s="223"/>
      <c r="AI277" s="223"/>
      <c r="AJ277" s="223"/>
      <c r="AK277" s="223"/>
    </row>
    <row r="278" spans="25:37" ht="12.75" customHeight="1" x14ac:dyDescent="0.25">
      <c r="Y278" s="223"/>
      <c r="Z278" s="223"/>
      <c r="AA278" s="223"/>
      <c r="AB278" s="223"/>
      <c r="AC278" s="223"/>
      <c r="AD278" s="223"/>
      <c r="AE278" s="223"/>
      <c r="AF278" s="223"/>
      <c r="AG278" s="223"/>
      <c r="AH278" s="223"/>
      <c r="AI278" s="223"/>
      <c r="AJ278" s="223"/>
      <c r="AK278" s="223"/>
    </row>
    <row r="279" spans="25:37" ht="12.75" customHeight="1" x14ac:dyDescent="0.25">
      <c r="Y279" s="223"/>
      <c r="Z279" s="223"/>
      <c r="AA279" s="223"/>
      <c r="AB279" s="223"/>
      <c r="AC279" s="223"/>
      <c r="AD279" s="223"/>
      <c r="AE279" s="223"/>
      <c r="AF279" s="223"/>
      <c r="AG279" s="223"/>
      <c r="AH279" s="223"/>
      <c r="AI279" s="223"/>
      <c r="AJ279" s="223"/>
      <c r="AK279" s="223"/>
    </row>
    <row r="280" spans="25:37" ht="12.75" customHeight="1" x14ac:dyDescent="0.25">
      <c r="Y280" s="223"/>
      <c r="Z280" s="223"/>
      <c r="AA280" s="223"/>
      <c r="AB280" s="223"/>
      <c r="AC280" s="223"/>
      <c r="AD280" s="223"/>
      <c r="AE280" s="223"/>
      <c r="AF280" s="223"/>
      <c r="AG280" s="223"/>
      <c r="AH280" s="223"/>
      <c r="AI280" s="223"/>
      <c r="AJ280" s="223"/>
      <c r="AK280" s="223"/>
    </row>
    <row r="281" spans="25:37" ht="12.75" customHeight="1" x14ac:dyDescent="0.25">
      <c r="Y281" s="223"/>
      <c r="Z281" s="223"/>
      <c r="AA281" s="223"/>
      <c r="AB281" s="223"/>
      <c r="AC281" s="223"/>
      <c r="AD281" s="223"/>
      <c r="AE281" s="223"/>
      <c r="AF281" s="223"/>
      <c r="AG281" s="223"/>
      <c r="AH281" s="223"/>
      <c r="AI281" s="223"/>
      <c r="AJ281" s="223"/>
      <c r="AK281" s="223"/>
    </row>
    <row r="282" spans="25:37" ht="12.75" customHeight="1" x14ac:dyDescent="0.25">
      <c r="Y282" s="223"/>
      <c r="Z282" s="223"/>
      <c r="AA282" s="223"/>
      <c r="AB282" s="223"/>
      <c r="AC282" s="223"/>
      <c r="AD282" s="223"/>
      <c r="AE282" s="223"/>
      <c r="AF282" s="223"/>
      <c r="AG282" s="223"/>
      <c r="AH282" s="223"/>
      <c r="AI282" s="223"/>
      <c r="AJ282" s="223"/>
      <c r="AK282" s="223"/>
    </row>
    <row r="283" spans="25:37" ht="12.75" customHeight="1" x14ac:dyDescent="0.25">
      <c r="Y283" s="223"/>
      <c r="Z283" s="223"/>
      <c r="AA283" s="223"/>
      <c r="AB283" s="223"/>
      <c r="AC283" s="223"/>
      <c r="AD283" s="223"/>
      <c r="AE283" s="223"/>
      <c r="AF283" s="223"/>
      <c r="AG283" s="223"/>
      <c r="AH283" s="223"/>
      <c r="AI283" s="223"/>
      <c r="AJ283" s="223"/>
      <c r="AK283" s="223"/>
    </row>
    <row r="284" spans="25:37" ht="12.75" customHeight="1" x14ac:dyDescent="0.25">
      <c r="Y284" s="223"/>
      <c r="Z284" s="223"/>
      <c r="AA284" s="223"/>
      <c r="AB284" s="223"/>
      <c r="AC284" s="223"/>
      <c r="AD284" s="223"/>
      <c r="AE284" s="223"/>
      <c r="AF284" s="223"/>
      <c r="AG284" s="223"/>
      <c r="AH284" s="223"/>
      <c r="AI284" s="223"/>
      <c r="AJ284" s="223"/>
      <c r="AK284" s="223"/>
    </row>
    <row r="285" spans="25:37" ht="12.75" customHeight="1" x14ac:dyDescent="0.25">
      <c r="Y285" s="223"/>
      <c r="Z285" s="223"/>
      <c r="AA285" s="223"/>
      <c r="AB285" s="223"/>
      <c r="AC285" s="223"/>
      <c r="AD285" s="223"/>
      <c r="AE285" s="223"/>
      <c r="AF285" s="223"/>
      <c r="AG285" s="223"/>
      <c r="AH285" s="223"/>
      <c r="AI285" s="223"/>
      <c r="AJ285" s="223"/>
      <c r="AK285" s="223"/>
    </row>
    <row r="286" spans="25:37" ht="12.75" customHeight="1" x14ac:dyDescent="0.25">
      <c r="Y286" s="223"/>
      <c r="Z286" s="223"/>
      <c r="AA286" s="223"/>
      <c r="AB286" s="223"/>
      <c r="AC286" s="223"/>
      <c r="AD286" s="223"/>
      <c r="AE286" s="223"/>
      <c r="AF286" s="223"/>
      <c r="AG286" s="223"/>
      <c r="AH286" s="223"/>
      <c r="AI286" s="223"/>
      <c r="AJ286" s="223"/>
      <c r="AK286" s="223"/>
    </row>
    <row r="287" spans="25:37" ht="12.75" customHeight="1" x14ac:dyDescent="0.25">
      <c r="Y287" s="223"/>
      <c r="Z287" s="223"/>
      <c r="AA287" s="223"/>
      <c r="AB287" s="223"/>
      <c r="AC287" s="223"/>
      <c r="AD287" s="223"/>
      <c r="AE287" s="223"/>
      <c r="AF287" s="223"/>
      <c r="AG287" s="223"/>
      <c r="AH287" s="223"/>
      <c r="AI287" s="223"/>
      <c r="AJ287" s="223"/>
      <c r="AK287" s="223"/>
    </row>
    <row r="288" spans="25:37" ht="12.75" customHeight="1" x14ac:dyDescent="0.25">
      <c r="Y288" s="223"/>
      <c r="Z288" s="223"/>
      <c r="AA288" s="223"/>
      <c r="AB288" s="223"/>
      <c r="AC288" s="223"/>
      <c r="AD288" s="223"/>
      <c r="AE288" s="223"/>
      <c r="AF288" s="223"/>
      <c r="AG288" s="223"/>
      <c r="AH288" s="223"/>
      <c r="AI288" s="223"/>
      <c r="AJ288" s="223"/>
      <c r="AK288" s="223"/>
    </row>
    <row r="289" spans="25:37" ht="12.75" customHeight="1" x14ac:dyDescent="0.25">
      <c r="Y289" s="223"/>
      <c r="Z289" s="223"/>
      <c r="AA289" s="223"/>
      <c r="AB289" s="223"/>
      <c r="AC289" s="223"/>
      <c r="AD289" s="223"/>
      <c r="AE289" s="223"/>
      <c r="AF289" s="223"/>
      <c r="AG289" s="223"/>
      <c r="AH289" s="223"/>
      <c r="AI289" s="223"/>
      <c r="AJ289" s="223"/>
      <c r="AK289" s="223"/>
    </row>
    <row r="290" spans="25:37" ht="12.75" customHeight="1" x14ac:dyDescent="0.25">
      <c r="Y290" s="223"/>
      <c r="Z290" s="223"/>
      <c r="AA290" s="223"/>
      <c r="AB290" s="223"/>
      <c r="AC290" s="223"/>
      <c r="AD290" s="223"/>
      <c r="AE290" s="223"/>
      <c r="AF290" s="223"/>
      <c r="AG290" s="223"/>
      <c r="AH290" s="223"/>
      <c r="AI290" s="223"/>
      <c r="AJ290" s="223"/>
      <c r="AK290" s="223"/>
    </row>
    <row r="291" spans="25:37" ht="12.75" customHeight="1" x14ac:dyDescent="0.25">
      <c r="Y291" s="223"/>
      <c r="Z291" s="223"/>
      <c r="AA291" s="223"/>
      <c r="AB291" s="223"/>
      <c r="AC291" s="223"/>
      <c r="AD291" s="223"/>
      <c r="AE291" s="223"/>
      <c r="AF291" s="223"/>
      <c r="AG291" s="223"/>
      <c r="AH291" s="223"/>
      <c r="AI291" s="223"/>
      <c r="AJ291" s="223"/>
      <c r="AK291" s="223"/>
    </row>
    <row r="292" spans="25:37" ht="12.75" customHeight="1" x14ac:dyDescent="0.25">
      <c r="Y292" s="223"/>
      <c r="Z292" s="223"/>
      <c r="AA292" s="223"/>
      <c r="AB292" s="223"/>
      <c r="AC292" s="223"/>
      <c r="AD292" s="223"/>
      <c r="AE292" s="223"/>
      <c r="AF292" s="223"/>
      <c r="AG292" s="223"/>
      <c r="AH292" s="223"/>
      <c r="AI292" s="223"/>
      <c r="AJ292" s="223"/>
      <c r="AK292" s="223"/>
    </row>
    <row r="293" spans="25:37" ht="12.75" customHeight="1" x14ac:dyDescent="0.25">
      <c r="Y293" s="223"/>
      <c r="Z293" s="223"/>
      <c r="AA293" s="223"/>
      <c r="AB293" s="223"/>
      <c r="AC293" s="223"/>
      <c r="AD293" s="223"/>
      <c r="AE293" s="223"/>
      <c r="AF293" s="223"/>
      <c r="AG293" s="223"/>
      <c r="AH293" s="223"/>
      <c r="AI293" s="223"/>
      <c r="AJ293" s="223"/>
      <c r="AK293" s="223"/>
    </row>
    <row r="294" spans="25:37" ht="12.75" customHeight="1" x14ac:dyDescent="0.25">
      <c r="Y294" s="223"/>
      <c r="Z294" s="223"/>
      <c r="AA294" s="223"/>
      <c r="AB294" s="223"/>
      <c r="AC294" s="223"/>
      <c r="AD294" s="223"/>
      <c r="AE294" s="223"/>
      <c r="AF294" s="223"/>
      <c r="AG294" s="223"/>
      <c r="AH294" s="223"/>
      <c r="AI294" s="223"/>
      <c r="AJ294" s="223"/>
      <c r="AK294" s="223"/>
    </row>
    <row r="295" spans="25:37" ht="12.75" customHeight="1" x14ac:dyDescent="0.25">
      <c r="Y295" s="223"/>
      <c r="Z295" s="223"/>
      <c r="AA295" s="223"/>
      <c r="AB295" s="223"/>
      <c r="AC295" s="223"/>
      <c r="AD295" s="223"/>
      <c r="AE295" s="223"/>
      <c r="AF295" s="223"/>
      <c r="AG295" s="223"/>
      <c r="AH295" s="223"/>
      <c r="AI295" s="223"/>
      <c r="AJ295" s="223"/>
      <c r="AK295" s="223"/>
    </row>
    <row r="296" spans="25:37" ht="12.75" customHeight="1" x14ac:dyDescent="0.25">
      <c r="Y296" s="223"/>
      <c r="Z296" s="223"/>
      <c r="AA296" s="223"/>
      <c r="AB296" s="223"/>
      <c r="AC296" s="223"/>
      <c r="AD296" s="223"/>
      <c r="AE296" s="223"/>
      <c r="AF296" s="223"/>
      <c r="AG296" s="223"/>
      <c r="AH296" s="223"/>
      <c r="AI296" s="223"/>
      <c r="AJ296" s="223"/>
      <c r="AK296" s="223"/>
    </row>
    <row r="297" spans="25:37" ht="12.75" customHeight="1" x14ac:dyDescent="0.25">
      <c r="Y297" s="223"/>
      <c r="Z297" s="223"/>
      <c r="AA297" s="223"/>
      <c r="AB297" s="223"/>
      <c r="AC297" s="223"/>
      <c r="AD297" s="223"/>
      <c r="AE297" s="223"/>
      <c r="AF297" s="223"/>
      <c r="AG297" s="223"/>
      <c r="AH297" s="223"/>
      <c r="AI297" s="223"/>
      <c r="AJ297" s="223"/>
      <c r="AK297" s="223"/>
    </row>
    <row r="298" spans="25:37" ht="12.75" customHeight="1" x14ac:dyDescent="0.25">
      <c r="Y298" s="223"/>
      <c r="Z298" s="223"/>
      <c r="AA298" s="223"/>
      <c r="AB298" s="223"/>
      <c r="AC298" s="223"/>
      <c r="AD298" s="223"/>
      <c r="AE298" s="223"/>
      <c r="AF298" s="223"/>
      <c r="AG298" s="223"/>
      <c r="AH298" s="223"/>
      <c r="AI298" s="223"/>
      <c r="AJ298" s="223"/>
      <c r="AK298" s="223"/>
    </row>
    <row r="299" spans="25:37" ht="12.75" customHeight="1" x14ac:dyDescent="0.25">
      <c r="Y299" s="223"/>
      <c r="Z299" s="223"/>
      <c r="AA299" s="223"/>
      <c r="AB299" s="223"/>
      <c r="AC299" s="223"/>
      <c r="AD299" s="223"/>
      <c r="AE299" s="223"/>
      <c r="AF299" s="223"/>
      <c r="AG299" s="223"/>
      <c r="AH299" s="223"/>
      <c r="AI299" s="223"/>
      <c r="AJ299" s="223"/>
      <c r="AK299" s="223"/>
    </row>
    <row r="300" spans="25:37" ht="12.75" customHeight="1" x14ac:dyDescent="0.25">
      <c r="Y300" s="223"/>
      <c r="Z300" s="223"/>
      <c r="AA300" s="223"/>
      <c r="AB300" s="223"/>
      <c r="AC300" s="223"/>
      <c r="AD300" s="223"/>
      <c r="AE300" s="223"/>
      <c r="AF300" s="223"/>
      <c r="AG300" s="223"/>
      <c r="AH300" s="223"/>
      <c r="AI300" s="223"/>
      <c r="AJ300" s="223"/>
      <c r="AK300" s="223"/>
    </row>
    <row r="301" spans="25:37" ht="12.75" customHeight="1" x14ac:dyDescent="0.25">
      <c r="Y301" s="223"/>
      <c r="Z301" s="223"/>
      <c r="AA301" s="223"/>
      <c r="AB301" s="223"/>
      <c r="AC301" s="223"/>
      <c r="AD301" s="223"/>
      <c r="AE301" s="223"/>
      <c r="AF301" s="223"/>
      <c r="AG301" s="223"/>
      <c r="AH301" s="223"/>
      <c r="AI301" s="223"/>
      <c r="AJ301" s="223"/>
      <c r="AK301" s="223"/>
    </row>
    <row r="302" spans="25:37" ht="12.75" customHeight="1" x14ac:dyDescent="0.25">
      <c r="Y302" s="223"/>
      <c r="Z302" s="223"/>
      <c r="AA302" s="223"/>
      <c r="AB302" s="223"/>
      <c r="AC302" s="223"/>
      <c r="AD302" s="223"/>
      <c r="AE302" s="223"/>
      <c r="AF302" s="223"/>
      <c r="AG302" s="223"/>
      <c r="AH302" s="223"/>
      <c r="AI302" s="223"/>
      <c r="AJ302" s="223"/>
      <c r="AK302" s="223"/>
    </row>
    <row r="303" spans="25:37" ht="12.75" customHeight="1" x14ac:dyDescent="0.25">
      <c r="Y303" s="223"/>
      <c r="Z303" s="223"/>
      <c r="AA303" s="223"/>
      <c r="AB303" s="223"/>
      <c r="AC303" s="223"/>
      <c r="AD303" s="223"/>
      <c r="AE303" s="223"/>
      <c r="AF303" s="223"/>
      <c r="AG303" s="223"/>
      <c r="AH303" s="223"/>
      <c r="AI303" s="223"/>
      <c r="AJ303" s="223"/>
      <c r="AK303" s="223"/>
    </row>
    <row r="304" spans="25:37" ht="12.75" customHeight="1" x14ac:dyDescent="0.25">
      <c r="Y304" s="223"/>
      <c r="Z304" s="223"/>
      <c r="AA304" s="223"/>
      <c r="AB304" s="223"/>
      <c r="AC304" s="223"/>
      <c r="AD304" s="223"/>
      <c r="AE304" s="223"/>
      <c r="AF304" s="223"/>
      <c r="AG304" s="223"/>
      <c r="AH304" s="223"/>
      <c r="AI304" s="223"/>
      <c r="AJ304" s="223"/>
      <c r="AK304" s="223"/>
    </row>
    <row r="305" spans="25:37" ht="12.75" customHeight="1" x14ac:dyDescent="0.25">
      <c r="Y305" s="223"/>
      <c r="Z305" s="223"/>
      <c r="AA305" s="223"/>
      <c r="AB305" s="223"/>
      <c r="AC305" s="223"/>
      <c r="AD305" s="223"/>
      <c r="AE305" s="223"/>
      <c r="AF305" s="223"/>
      <c r="AG305" s="223"/>
      <c r="AH305" s="223"/>
      <c r="AI305" s="223"/>
      <c r="AJ305" s="223"/>
      <c r="AK305" s="223"/>
    </row>
    <row r="306" spans="25:37" ht="12.75" customHeight="1" x14ac:dyDescent="0.25">
      <c r="Y306" s="223"/>
      <c r="Z306" s="223"/>
      <c r="AA306" s="223"/>
      <c r="AB306" s="223"/>
      <c r="AC306" s="223"/>
      <c r="AD306" s="223"/>
      <c r="AE306" s="223"/>
      <c r="AF306" s="223"/>
      <c r="AG306" s="223"/>
      <c r="AH306" s="223"/>
      <c r="AI306" s="223"/>
      <c r="AJ306" s="223"/>
      <c r="AK306" s="223"/>
    </row>
    <row r="307" spans="25:37" ht="12.75" customHeight="1" x14ac:dyDescent="0.25">
      <c r="Y307" s="223"/>
      <c r="Z307" s="223"/>
      <c r="AA307" s="223"/>
      <c r="AB307" s="223"/>
      <c r="AC307" s="223"/>
      <c r="AD307" s="223"/>
      <c r="AE307" s="223"/>
      <c r="AF307" s="223"/>
      <c r="AG307" s="223"/>
      <c r="AH307" s="223"/>
      <c r="AI307" s="223"/>
      <c r="AJ307" s="223"/>
      <c r="AK307" s="223"/>
    </row>
    <row r="308" spans="25:37" ht="12.75" customHeight="1" x14ac:dyDescent="0.25">
      <c r="Y308" s="223"/>
      <c r="Z308" s="223"/>
      <c r="AA308" s="223"/>
      <c r="AB308" s="223"/>
      <c r="AC308" s="223"/>
      <c r="AD308" s="223"/>
      <c r="AE308" s="223"/>
      <c r="AF308" s="223"/>
      <c r="AG308" s="223"/>
      <c r="AH308" s="223"/>
      <c r="AI308" s="223"/>
      <c r="AJ308" s="223"/>
      <c r="AK308" s="223"/>
    </row>
    <row r="309" spans="25:37" ht="12.75" customHeight="1" x14ac:dyDescent="0.25">
      <c r="Y309" s="223"/>
      <c r="Z309" s="223"/>
      <c r="AA309" s="223"/>
      <c r="AB309" s="223"/>
      <c r="AC309" s="223"/>
      <c r="AD309" s="223"/>
      <c r="AE309" s="223"/>
      <c r="AF309" s="223"/>
      <c r="AG309" s="223"/>
      <c r="AH309" s="223"/>
      <c r="AI309" s="223"/>
      <c r="AJ309" s="223"/>
      <c r="AK309" s="223"/>
    </row>
    <row r="310" spans="25:37" ht="12.75" customHeight="1" x14ac:dyDescent="0.25">
      <c r="Y310" s="223"/>
      <c r="Z310" s="223"/>
      <c r="AA310" s="223"/>
      <c r="AB310" s="223"/>
      <c r="AC310" s="223"/>
      <c r="AD310" s="223"/>
      <c r="AE310" s="223"/>
      <c r="AF310" s="223"/>
      <c r="AG310" s="223"/>
      <c r="AH310" s="223"/>
      <c r="AI310" s="223"/>
      <c r="AJ310" s="223"/>
      <c r="AK310" s="223"/>
    </row>
    <row r="311" spans="25:37" ht="12.75" customHeight="1" x14ac:dyDescent="0.25">
      <c r="Y311" s="223"/>
      <c r="Z311" s="223"/>
      <c r="AA311" s="223"/>
      <c r="AB311" s="223"/>
      <c r="AC311" s="223"/>
      <c r="AD311" s="223"/>
      <c r="AE311" s="223"/>
      <c r="AF311" s="223"/>
      <c r="AG311" s="223"/>
      <c r="AH311" s="223"/>
      <c r="AI311" s="223"/>
      <c r="AJ311" s="223"/>
      <c r="AK311" s="223"/>
    </row>
    <row r="312" spans="25:37" ht="12.75" customHeight="1" x14ac:dyDescent="0.25">
      <c r="Y312" s="223"/>
      <c r="Z312" s="223"/>
      <c r="AA312" s="223"/>
      <c r="AB312" s="223"/>
      <c r="AC312" s="223"/>
      <c r="AD312" s="223"/>
      <c r="AE312" s="223"/>
      <c r="AF312" s="223"/>
      <c r="AG312" s="223"/>
      <c r="AH312" s="223"/>
      <c r="AI312" s="223"/>
      <c r="AJ312" s="223"/>
      <c r="AK312" s="223"/>
    </row>
    <row r="313" spans="25:37" ht="12.75" customHeight="1" x14ac:dyDescent="0.25">
      <c r="Y313" s="223"/>
      <c r="Z313" s="223"/>
      <c r="AA313" s="223"/>
      <c r="AB313" s="223"/>
      <c r="AC313" s="223"/>
      <c r="AD313" s="223"/>
      <c r="AE313" s="223"/>
      <c r="AF313" s="223"/>
      <c r="AG313" s="223"/>
      <c r="AH313" s="223"/>
      <c r="AI313" s="223"/>
      <c r="AJ313" s="223"/>
      <c r="AK313" s="223"/>
    </row>
    <row r="314" spans="25:37" ht="12.75" customHeight="1" x14ac:dyDescent="0.25">
      <c r="Y314" s="223"/>
      <c r="Z314" s="223"/>
      <c r="AA314" s="223"/>
      <c r="AB314" s="223"/>
      <c r="AC314" s="223"/>
      <c r="AD314" s="223"/>
      <c r="AE314" s="223"/>
      <c r="AF314" s="223"/>
      <c r="AG314" s="223"/>
      <c r="AH314" s="223"/>
      <c r="AI314" s="223"/>
      <c r="AJ314" s="223"/>
      <c r="AK314" s="223"/>
    </row>
    <row r="315" spans="25:37" ht="12.75" customHeight="1" x14ac:dyDescent="0.25">
      <c r="Y315" s="223"/>
      <c r="Z315" s="223"/>
      <c r="AA315" s="223"/>
      <c r="AB315" s="223"/>
      <c r="AC315" s="223"/>
      <c r="AD315" s="223"/>
      <c r="AE315" s="223"/>
      <c r="AF315" s="223"/>
      <c r="AG315" s="223"/>
      <c r="AH315" s="223"/>
      <c r="AI315" s="223"/>
      <c r="AJ315" s="223"/>
      <c r="AK315" s="223"/>
    </row>
    <row r="316" spans="25:37" ht="12.75" customHeight="1" x14ac:dyDescent="0.25">
      <c r="Y316" s="223"/>
      <c r="Z316" s="223"/>
      <c r="AA316" s="223"/>
      <c r="AB316" s="223"/>
      <c r="AC316" s="223"/>
      <c r="AD316" s="223"/>
      <c r="AE316" s="223"/>
      <c r="AF316" s="223"/>
      <c r="AG316" s="223"/>
      <c r="AH316" s="223"/>
      <c r="AI316" s="223"/>
      <c r="AJ316" s="223"/>
      <c r="AK316" s="223"/>
    </row>
    <row r="317" spans="25:37" ht="12.75" customHeight="1" x14ac:dyDescent="0.25">
      <c r="Y317" s="223"/>
      <c r="Z317" s="223"/>
      <c r="AA317" s="223"/>
      <c r="AB317" s="223"/>
      <c r="AC317" s="223"/>
      <c r="AD317" s="223"/>
      <c r="AE317" s="223"/>
      <c r="AF317" s="223"/>
      <c r="AG317" s="223"/>
      <c r="AH317" s="223"/>
      <c r="AI317" s="223"/>
      <c r="AJ317" s="223"/>
      <c r="AK317" s="223"/>
    </row>
    <row r="318" spans="25:37" ht="12.75" customHeight="1" x14ac:dyDescent="0.25">
      <c r="Y318" s="223"/>
      <c r="Z318" s="223"/>
      <c r="AA318" s="223"/>
      <c r="AB318" s="223"/>
      <c r="AC318" s="223"/>
      <c r="AD318" s="223"/>
      <c r="AE318" s="223"/>
      <c r="AF318" s="223"/>
      <c r="AG318" s="223"/>
      <c r="AH318" s="223"/>
      <c r="AI318" s="223"/>
      <c r="AJ318" s="223"/>
      <c r="AK318" s="223"/>
    </row>
    <row r="319" spans="25:37" ht="12.75" customHeight="1" x14ac:dyDescent="0.25">
      <c r="Y319" s="223"/>
      <c r="Z319" s="223"/>
      <c r="AA319" s="223"/>
      <c r="AB319" s="223"/>
      <c r="AC319" s="223"/>
      <c r="AD319" s="223"/>
      <c r="AE319" s="223"/>
      <c r="AF319" s="223"/>
      <c r="AG319" s="223"/>
      <c r="AH319" s="223"/>
      <c r="AI319" s="223"/>
      <c r="AJ319" s="223"/>
      <c r="AK319" s="223"/>
    </row>
    <row r="320" spans="25:37" ht="12.75" customHeight="1" x14ac:dyDescent="0.25">
      <c r="Y320" s="223"/>
      <c r="Z320" s="223"/>
      <c r="AA320" s="223"/>
      <c r="AB320" s="223"/>
      <c r="AC320" s="223"/>
      <c r="AD320" s="223"/>
      <c r="AE320" s="223"/>
      <c r="AF320" s="223"/>
      <c r="AG320" s="223"/>
      <c r="AH320" s="223"/>
      <c r="AI320" s="223"/>
      <c r="AJ320" s="223"/>
      <c r="AK320" s="223"/>
    </row>
    <row r="321" spans="25:37" ht="12.75" customHeight="1" x14ac:dyDescent="0.25">
      <c r="Y321" s="223"/>
      <c r="Z321" s="223"/>
      <c r="AA321" s="223"/>
      <c r="AB321" s="223"/>
      <c r="AC321" s="223"/>
      <c r="AD321" s="223"/>
      <c r="AE321" s="223"/>
      <c r="AF321" s="223"/>
      <c r="AG321" s="223"/>
      <c r="AH321" s="223"/>
      <c r="AI321" s="223"/>
      <c r="AJ321" s="223"/>
      <c r="AK321" s="223"/>
    </row>
    <row r="322" spans="25:37" ht="12.75" customHeight="1" x14ac:dyDescent="0.25">
      <c r="Y322" s="223"/>
      <c r="Z322" s="223"/>
      <c r="AA322" s="223"/>
      <c r="AB322" s="223"/>
      <c r="AC322" s="223"/>
      <c r="AD322" s="223"/>
      <c r="AE322" s="223"/>
      <c r="AF322" s="223"/>
      <c r="AG322" s="223"/>
      <c r="AH322" s="223"/>
      <c r="AI322" s="223"/>
      <c r="AJ322" s="223"/>
      <c r="AK322" s="223"/>
    </row>
    <row r="323" spans="25:37" ht="12.75" customHeight="1" x14ac:dyDescent="0.25">
      <c r="Y323" s="223"/>
      <c r="Z323" s="223"/>
      <c r="AA323" s="223"/>
      <c r="AB323" s="223"/>
      <c r="AC323" s="223"/>
      <c r="AD323" s="223"/>
      <c r="AE323" s="223"/>
      <c r="AF323" s="223"/>
      <c r="AG323" s="223"/>
      <c r="AH323" s="223"/>
      <c r="AI323" s="223"/>
      <c r="AJ323" s="223"/>
      <c r="AK323" s="223"/>
    </row>
    <row r="324" spans="25:37" ht="12.75" customHeight="1" x14ac:dyDescent="0.25">
      <c r="Y324" s="223"/>
      <c r="Z324" s="223"/>
      <c r="AA324" s="223"/>
      <c r="AB324" s="223"/>
      <c r="AC324" s="223"/>
      <c r="AD324" s="223"/>
      <c r="AE324" s="223"/>
      <c r="AF324" s="223"/>
      <c r="AG324" s="223"/>
      <c r="AH324" s="223"/>
      <c r="AI324" s="223"/>
      <c r="AJ324" s="223"/>
      <c r="AK324" s="223"/>
    </row>
    <row r="325" spans="25:37" ht="12.75" customHeight="1" x14ac:dyDescent="0.25">
      <c r="Y325" s="223"/>
      <c r="Z325" s="223"/>
      <c r="AA325" s="223"/>
      <c r="AB325" s="223"/>
      <c r="AC325" s="223"/>
      <c r="AD325" s="223"/>
      <c r="AE325" s="223"/>
      <c r="AF325" s="223"/>
      <c r="AG325" s="223"/>
      <c r="AH325" s="223"/>
      <c r="AI325" s="223"/>
      <c r="AJ325" s="223"/>
      <c r="AK325" s="223"/>
    </row>
    <row r="326" spans="25:37" ht="12.75" customHeight="1" x14ac:dyDescent="0.25">
      <c r="Y326" s="223"/>
      <c r="Z326" s="223"/>
      <c r="AA326" s="223"/>
      <c r="AB326" s="223"/>
      <c r="AC326" s="223"/>
      <c r="AD326" s="223"/>
      <c r="AE326" s="223"/>
      <c r="AF326" s="223"/>
      <c r="AG326" s="223"/>
      <c r="AH326" s="223"/>
      <c r="AI326" s="223"/>
      <c r="AJ326" s="223"/>
      <c r="AK326" s="223"/>
    </row>
    <row r="327" spans="25:37" ht="12.75" customHeight="1" x14ac:dyDescent="0.25">
      <c r="Y327" s="223"/>
      <c r="Z327" s="223"/>
      <c r="AA327" s="223"/>
      <c r="AB327" s="223"/>
      <c r="AC327" s="223"/>
      <c r="AD327" s="223"/>
      <c r="AE327" s="223"/>
      <c r="AF327" s="223"/>
      <c r="AG327" s="223"/>
      <c r="AH327" s="223"/>
      <c r="AI327" s="223"/>
      <c r="AJ327" s="223"/>
      <c r="AK327" s="223"/>
    </row>
    <row r="328" spans="25:37" ht="12.75" customHeight="1" x14ac:dyDescent="0.25">
      <c r="Y328" s="223"/>
      <c r="Z328" s="223"/>
      <c r="AA328" s="223"/>
      <c r="AB328" s="223"/>
      <c r="AC328" s="223"/>
      <c r="AD328" s="223"/>
      <c r="AE328" s="223"/>
      <c r="AF328" s="223"/>
      <c r="AG328" s="223"/>
      <c r="AH328" s="223"/>
      <c r="AI328" s="223"/>
      <c r="AJ328" s="223"/>
      <c r="AK328" s="223"/>
    </row>
    <row r="329" spans="25:37" ht="12.75" customHeight="1" x14ac:dyDescent="0.25">
      <c r="Y329" s="223"/>
      <c r="Z329" s="223"/>
      <c r="AA329" s="223"/>
      <c r="AB329" s="223"/>
      <c r="AC329" s="223"/>
      <c r="AD329" s="223"/>
      <c r="AE329" s="223"/>
      <c r="AF329" s="223"/>
      <c r="AG329" s="223"/>
      <c r="AH329" s="223"/>
      <c r="AI329" s="223"/>
      <c r="AJ329" s="223"/>
      <c r="AK329" s="223"/>
    </row>
    <row r="330" spans="25:37" ht="12.75" customHeight="1" x14ac:dyDescent="0.25">
      <c r="Y330" s="223"/>
      <c r="Z330" s="223"/>
      <c r="AA330" s="223"/>
      <c r="AB330" s="223"/>
      <c r="AC330" s="223"/>
      <c r="AD330" s="223"/>
      <c r="AE330" s="223"/>
      <c r="AF330" s="223"/>
      <c r="AG330" s="223"/>
      <c r="AH330" s="223"/>
      <c r="AI330" s="223"/>
      <c r="AJ330" s="223"/>
      <c r="AK330" s="223"/>
    </row>
    <row r="331" spans="25:37" ht="12.75" customHeight="1" x14ac:dyDescent="0.25">
      <c r="Y331" s="223"/>
      <c r="Z331" s="223"/>
      <c r="AA331" s="223"/>
      <c r="AB331" s="223"/>
      <c r="AC331" s="223"/>
      <c r="AD331" s="223"/>
      <c r="AE331" s="223"/>
      <c r="AF331" s="223"/>
      <c r="AG331" s="223"/>
      <c r="AH331" s="223"/>
      <c r="AI331" s="223"/>
      <c r="AJ331" s="223"/>
      <c r="AK331" s="223"/>
    </row>
    <row r="332" spans="25:37" ht="12.75" customHeight="1" x14ac:dyDescent="0.25">
      <c r="Y332" s="223"/>
      <c r="Z332" s="223"/>
      <c r="AA332" s="223"/>
      <c r="AB332" s="223"/>
      <c r="AC332" s="223"/>
      <c r="AD332" s="223"/>
      <c r="AE332" s="223"/>
      <c r="AF332" s="223"/>
      <c r="AG332" s="223"/>
      <c r="AH332" s="223"/>
      <c r="AI332" s="223"/>
      <c r="AJ332" s="223"/>
      <c r="AK332" s="223"/>
    </row>
    <row r="333" spans="25:37" ht="12.75" customHeight="1" x14ac:dyDescent="0.25">
      <c r="Y333" s="223"/>
      <c r="Z333" s="223"/>
      <c r="AA333" s="223"/>
      <c r="AB333" s="223"/>
      <c r="AC333" s="223"/>
      <c r="AD333" s="223"/>
      <c r="AE333" s="223"/>
      <c r="AF333" s="223"/>
      <c r="AG333" s="223"/>
      <c r="AH333" s="223"/>
      <c r="AI333" s="223"/>
      <c r="AJ333" s="223"/>
      <c r="AK333" s="223"/>
    </row>
    <row r="334" spans="25:37" ht="12.75" customHeight="1" x14ac:dyDescent="0.25">
      <c r="Y334" s="223"/>
      <c r="Z334" s="223"/>
      <c r="AA334" s="223"/>
      <c r="AB334" s="223"/>
      <c r="AC334" s="223"/>
      <c r="AD334" s="223"/>
      <c r="AE334" s="223"/>
      <c r="AF334" s="223"/>
      <c r="AG334" s="223"/>
      <c r="AH334" s="223"/>
      <c r="AI334" s="223"/>
      <c r="AJ334" s="223"/>
      <c r="AK334" s="223"/>
    </row>
    <row r="335" spans="25:37" ht="12.75" customHeight="1" x14ac:dyDescent="0.25">
      <c r="Y335" s="223"/>
      <c r="Z335" s="223"/>
      <c r="AA335" s="223"/>
      <c r="AB335" s="223"/>
      <c r="AC335" s="223"/>
      <c r="AD335" s="223"/>
      <c r="AE335" s="223"/>
      <c r="AF335" s="223"/>
      <c r="AG335" s="223"/>
      <c r="AH335" s="223"/>
      <c r="AI335" s="223"/>
      <c r="AJ335" s="223"/>
      <c r="AK335" s="223"/>
    </row>
    <row r="336" spans="25:37" ht="12.75" customHeight="1" x14ac:dyDescent="0.25">
      <c r="Y336" s="223"/>
      <c r="Z336" s="223"/>
      <c r="AA336" s="223"/>
      <c r="AB336" s="223"/>
      <c r="AC336" s="223"/>
      <c r="AD336" s="223"/>
      <c r="AE336" s="223"/>
      <c r="AF336" s="223"/>
      <c r="AG336" s="223"/>
      <c r="AH336" s="223"/>
      <c r="AI336" s="223"/>
      <c r="AJ336" s="223"/>
      <c r="AK336" s="223"/>
    </row>
    <row r="337" spans="25:37" ht="12.75" customHeight="1" x14ac:dyDescent="0.25">
      <c r="Y337" s="223"/>
      <c r="Z337" s="223"/>
      <c r="AA337" s="223"/>
      <c r="AB337" s="223"/>
      <c r="AC337" s="223"/>
      <c r="AD337" s="223"/>
      <c r="AE337" s="223"/>
      <c r="AF337" s="223"/>
      <c r="AG337" s="223"/>
      <c r="AH337" s="223"/>
      <c r="AI337" s="223"/>
      <c r="AJ337" s="223"/>
      <c r="AK337" s="223"/>
    </row>
    <row r="338" spans="25:37" ht="12.75" customHeight="1" x14ac:dyDescent="0.25">
      <c r="Y338" s="223"/>
      <c r="Z338" s="223"/>
      <c r="AA338" s="223"/>
      <c r="AB338" s="223"/>
      <c r="AC338" s="223"/>
      <c r="AD338" s="223"/>
      <c r="AE338" s="223"/>
      <c r="AF338" s="223"/>
      <c r="AG338" s="223"/>
      <c r="AH338" s="223"/>
      <c r="AI338" s="223"/>
      <c r="AJ338" s="223"/>
      <c r="AK338" s="223"/>
    </row>
    <row r="339" spans="25:37" ht="12.75" customHeight="1" x14ac:dyDescent="0.25">
      <c r="Y339" s="223"/>
      <c r="Z339" s="223"/>
      <c r="AA339" s="223"/>
      <c r="AB339" s="223"/>
      <c r="AC339" s="223"/>
      <c r="AD339" s="223"/>
      <c r="AE339" s="223"/>
      <c r="AF339" s="223"/>
      <c r="AG339" s="223"/>
      <c r="AH339" s="223"/>
      <c r="AI339" s="223"/>
      <c r="AJ339" s="223"/>
      <c r="AK339" s="223"/>
    </row>
    <row r="340" spans="25:37" ht="12.75" customHeight="1" x14ac:dyDescent="0.25">
      <c r="Y340" s="223"/>
      <c r="Z340" s="223"/>
      <c r="AA340" s="223"/>
      <c r="AB340" s="223"/>
      <c r="AC340" s="223"/>
      <c r="AD340" s="223"/>
      <c r="AE340" s="223"/>
      <c r="AF340" s="223"/>
      <c r="AG340" s="223"/>
      <c r="AH340" s="223"/>
      <c r="AI340" s="223"/>
      <c r="AJ340" s="223"/>
      <c r="AK340" s="223"/>
    </row>
    <row r="341" spans="25:37" ht="12.75" customHeight="1" x14ac:dyDescent="0.25">
      <c r="Y341" s="223"/>
      <c r="Z341" s="223"/>
      <c r="AA341" s="223"/>
      <c r="AB341" s="223"/>
      <c r="AC341" s="223"/>
      <c r="AD341" s="223"/>
      <c r="AE341" s="223"/>
      <c r="AF341" s="223"/>
      <c r="AG341" s="223"/>
      <c r="AH341" s="223"/>
      <c r="AI341" s="223"/>
      <c r="AJ341" s="223"/>
      <c r="AK341" s="223"/>
    </row>
    <row r="342" spans="25:37" ht="12.75" customHeight="1" x14ac:dyDescent="0.25">
      <c r="Y342" s="223"/>
      <c r="Z342" s="223"/>
      <c r="AA342" s="223"/>
      <c r="AB342" s="223"/>
      <c r="AC342" s="223"/>
      <c r="AD342" s="223"/>
      <c r="AE342" s="223"/>
      <c r="AF342" s="223"/>
      <c r="AG342" s="223"/>
      <c r="AH342" s="223"/>
      <c r="AI342" s="223"/>
      <c r="AJ342" s="223"/>
      <c r="AK342" s="223"/>
    </row>
    <row r="343" spans="25:37" ht="12.75" customHeight="1" x14ac:dyDescent="0.25">
      <c r="Y343" s="223"/>
      <c r="Z343" s="223"/>
      <c r="AA343" s="223"/>
      <c r="AB343" s="223"/>
      <c r="AC343" s="223"/>
      <c r="AD343" s="223"/>
      <c r="AE343" s="223"/>
      <c r="AF343" s="223"/>
      <c r="AG343" s="223"/>
      <c r="AH343" s="223"/>
      <c r="AI343" s="223"/>
      <c r="AJ343" s="223"/>
      <c r="AK343" s="223"/>
    </row>
    <row r="344" spans="25:37" ht="12.75" customHeight="1" x14ac:dyDescent="0.25">
      <c r="Y344" s="223"/>
      <c r="Z344" s="223"/>
      <c r="AA344" s="223"/>
      <c r="AB344" s="223"/>
      <c r="AC344" s="223"/>
      <c r="AD344" s="223"/>
      <c r="AE344" s="223"/>
      <c r="AF344" s="223"/>
      <c r="AG344" s="223"/>
      <c r="AH344" s="223"/>
      <c r="AI344" s="223"/>
      <c r="AJ344" s="223"/>
      <c r="AK344" s="223"/>
    </row>
    <row r="345" spans="25:37" ht="12.75" customHeight="1" x14ac:dyDescent="0.25">
      <c r="Y345" s="223"/>
      <c r="Z345" s="223"/>
      <c r="AA345" s="223"/>
      <c r="AB345" s="223"/>
      <c r="AC345" s="223"/>
      <c r="AD345" s="223"/>
      <c r="AE345" s="223"/>
      <c r="AF345" s="223"/>
      <c r="AG345" s="223"/>
      <c r="AH345" s="223"/>
      <c r="AI345" s="223"/>
      <c r="AJ345" s="223"/>
      <c r="AK345" s="223"/>
    </row>
    <row r="346" spans="25:37" ht="12.75" customHeight="1" x14ac:dyDescent="0.25">
      <c r="Y346" s="223"/>
      <c r="Z346" s="223"/>
      <c r="AA346" s="223"/>
      <c r="AB346" s="223"/>
      <c r="AC346" s="223"/>
      <c r="AD346" s="223"/>
      <c r="AE346" s="223"/>
      <c r="AF346" s="223"/>
      <c r="AG346" s="223"/>
      <c r="AH346" s="223"/>
      <c r="AI346" s="223"/>
      <c r="AJ346" s="223"/>
      <c r="AK346" s="223"/>
    </row>
    <row r="347" spans="25:37" ht="12.75" customHeight="1" x14ac:dyDescent="0.25">
      <c r="Y347" s="223"/>
      <c r="Z347" s="223"/>
      <c r="AA347" s="223"/>
      <c r="AB347" s="223"/>
      <c r="AC347" s="223"/>
      <c r="AD347" s="223"/>
      <c r="AE347" s="223"/>
      <c r="AF347" s="223"/>
      <c r="AG347" s="223"/>
      <c r="AH347" s="223"/>
      <c r="AI347" s="223"/>
      <c r="AJ347" s="223"/>
      <c r="AK347" s="223"/>
    </row>
    <row r="348" spans="25:37" ht="12.75" customHeight="1" x14ac:dyDescent="0.25">
      <c r="Y348" s="223"/>
      <c r="Z348" s="223"/>
      <c r="AA348" s="223"/>
      <c r="AB348" s="223"/>
      <c r="AC348" s="223"/>
      <c r="AD348" s="223"/>
      <c r="AE348" s="223"/>
      <c r="AF348" s="223"/>
      <c r="AG348" s="223"/>
      <c r="AH348" s="223"/>
      <c r="AI348" s="223"/>
      <c r="AJ348" s="223"/>
      <c r="AK348" s="223"/>
    </row>
    <row r="349" spans="25:37" ht="12.75" customHeight="1" x14ac:dyDescent="0.25">
      <c r="Y349" s="223"/>
      <c r="Z349" s="223"/>
      <c r="AA349" s="223"/>
      <c r="AB349" s="223"/>
      <c r="AC349" s="223"/>
      <c r="AD349" s="223"/>
      <c r="AE349" s="223"/>
      <c r="AF349" s="223"/>
      <c r="AG349" s="223"/>
      <c r="AH349" s="223"/>
      <c r="AI349" s="223"/>
      <c r="AJ349" s="223"/>
      <c r="AK349" s="223"/>
    </row>
    <row r="350" spans="25:37" ht="12.75" customHeight="1" x14ac:dyDescent="0.25">
      <c r="Y350" s="223"/>
      <c r="Z350" s="223"/>
      <c r="AA350" s="223"/>
      <c r="AB350" s="223"/>
      <c r="AC350" s="223"/>
      <c r="AD350" s="223"/>
      <c r="AE350" s="223"/>
      <c r="AF350" s="223"/>
      <c r="AG350" s="223"/>
      <c r="AH350" s="223"/>
      <c r="AI350" s="223"/>
      <c r="AJ350" s="223"/>
      <c r="AK350" s="223"/>
    </row>
    <row r="351" spans="25:37" ht="12.75" customHeight="1" x14ac:dyDescent="0.25">
      <c r="Y351" s="223"/>
      <c r="Z351" s="223"/>
      <c r="AA351" s="223"/>
      <c r="AB351" s="223"/>
      <c r="AC351" s="223"/>
      <c r="AD351" s="223"/>
      <c r="AE351" s="223"/>
      <c r="AF351" s="223"/>
      <c r="AG351" s="223"/>
      <c r="AH351" s="223"/>
      <c r="AI351" s="223"/>
      <c r="AJ351" s="223"/>
      <c r="AK351" s="223"/>
    </row>
    <row r="352" spans="25:37" ht="12.75" customHeight="1" x14ac:dyDescent="0.25">
      <c r="Y352" s="223"/>
      <c r="Z352" s="223"/>
      <c r="AA352" s="223"/>
      <c r="AB352" s="223"/>
      <c r="AC352" s="223"/>
      <c r="AD352" s="223"/>
      <c r="AE352" s="223"/>
      <c r="AF352" s="223"/>
      <c r="AG352" s="223"/>
      <c r="AH352" s="223"/>
      <c r="AI352" s="223"/>
      <c r="AJ352" s="223"/>
      <c r="AK352" s="223"/>
    </row>
    <row r="353" spans="25:37" ht="12.75" customHeight="1" x14ac:dyDescent="0.25">
      <c r="Y353" s="223"/>
      <c r="Z353" s="223"/>
      <c r="AA353" s="223"/>
      <c r="AB353" s="223"/>
      <c r="AC353" s="223"/>
      <c r="AD353" s="223"/>
      <c r="AE353" s="223"/>
      <c r="AF353" s="223"/>
      <c r="AG353" s="223"/>
      <c r="AH353" s="223"/>
      <c r="AI353" s="223"/>
      <c r="AJ353" s="223"/>
      <c r="AK353" s="223"/>
    </row>
    <row r="354" spans="25:37" ht="12.75" customHeight="1" x14ac:dyDescent="0.25">
      <c r="Y354" s="223"/>
      <c r="Z354" s="223"/>
      <c r="AA354" s="223"/>
      <c r="AB354" s="223"/>
      <c r="AC354" s="223"/>
      <c r="AD354" s="223"/>
      <c r="AE354" s="223"/>
      <c r="AF354" s="223"/>
      <c r="AG354" s="223"/>
      <c r="AH354" s="223"/>
      <c r="AI354" s="223"/>
      <c r="AJ354" s="223"/>
      <c r="AK354" s="223"/>
    </row>
    <row r="355" spans="25:37" ht="12.75" customHeight="1" x14ac:dyDescent="0.25">
      <c r="Y355" s="223"/>
      <c r="Z355" s="223"/>
      <c r="AA355" s="223"/>
      <c r="AB355" s="223"/>
      <c r="AC355" s="223"/>
      <c r="AD355" s="223"/>
      <c r="AE355" s="223"/>
      <c r="AF355" s="223"/>
      <c r="AG355" s="223"/>
      <c r="AH355" s="223"/>
      <c r="AI355" s="223"/>
      <c r="AJ355" s="223"/>
      <c r="AK355" s="223"/>
    </row>
    <row r="356" spans="25:37" ht="12.75" customHeight="1" x14ac:dyDescent="0.25">
      <c r="Y356" s="223"/>
      <c r="Z356" s="223"/>
      <c r="AA356" s="223"/>
      <c r="AB356" s="223"/>
      <c r="AC356" s="223"/>
      <c r="AD356" s="223"/>
      <c r="AE356" s="223"/>
      <c r="AF356" s="223"/>
      <c r="AG356" s="223"/>
      <c r="AH356" s="223"/>
      <c r="AI356" s="223"/>
      <c r="AJ356" s="223"/>
      <c r="AK356" s="223"/>
    </row>
    <row r="357" spans="25:37" ht="12.75" customHeight="1" x14ac:dyDescent="0.25">
      <c r="Y357" s="223"/>
      <c r="Z357" s="223"/>
      <c r="AA357" s="223"/>
      <c r="AB357" s="223"/>
      <c r="AC357" s="223"/>
      <c r="AD357" s="223"/>
      <c r="AE357" s="223"/>
      <c r="AF357" s="223"/>
      <c r="AG357" s="223"/>
      <c r="AH357" s="223"/>
      <c r="AI357" s="223"/>
      <c r="AJ357" s="223"/>
      <c r="AK357" s="223"/>
    </row>
    <row r="358" spans="25:37" ht="12.75" customHeight="1" x14ac:dyDescent="0.25">
      <c r="Y358" s="223"/>
      <c r="Z358" s="223"/>
      <c r="AA358" s="223"/>
      <c r="AB358" s="223"/>
      <c r="AC358" s="223"/>
      <c r="AD358" s="223"/>
      <c r="AE358" s="223"/>
      <c r="AF358" s="223"/>
      <c r="AG358" s="223"/>
      <c r="AH358" s="223"/>
      <c r="AI358" s="223"/>
      <c r="AJ358" s="223"/>
      <c r="AK358" s="223"/>
    </row>
    <row r="359" spans="25:37" ht="12.75" customHeight="1" x14ac:dyDescent="0.25">
      <c r="Y359" s="223"/>
      <c r="Z359" s="223"/>
      <c r="AA359" s="223"/>
      <c r="AB359" s="223"/>
      <c r="AC359" s="223"/>
      <c r="AD359" s="223"/>
      <c r="AE359" s="223"/>
      <c r="AF359" s="223"/>
      <c r="AG359" s="223"/>
      <c r="AH359" s="223"/>
      <c r="AI359" s="223"/>
      <c r="AJ359" s="223"/>
      <c r="AK359" s="223"/>
    </row>
    <row r="360" spans="25:37" ht="12.75" customHeight="1" x14ac:dyDescent="0.25">
      <c r="Y360" s="223"/>
      <c r="Z360" s="223"/>
      <c r="AA360" s="223"/>
      <c r="AB360" s="223"/>
      <c r="AC360" s="223"/>
      <c r="AD360" s="223"/>
      <c r="AE360" s="223"/>
      <c r="AF360" s="223"/>
      <c r="AG360" s="223"/>
      <c r="AH360" s="223"/>
      <c r="AI360" s="223"/>
      <c r="AJ360" s="223"/>
      <c r="AK360" s="223"/>
    </row>
    <row r="361" spans="25:37" ht="12.75" customHeight="1" x14ac:dyDescent="0.25">
      <c r="Y361" s="223"/>
      <c r="Z361" s="223"/>
      <c r="AA361" s="223"/>
      <c r="AB361" s="223"/>
      <c r="AC361" s="223"/>
      <c r="AD361" s="223"/>
      <c r="AE361" s="223"/>
      <c r="AF361" s="223"/>
      <c r="AG361" s="223"/>
      <c r="AH361" s="223"/>
      <c r="AI361" s="223"/>
      <c r="AJ361" s="223"/>
      <c r="AK361" s="223"/>
    </row>
    <row r="362" spans="25:37" ht="12.75" customHeight="1" x14ac:dyDescent="0.25">
      <c r="Y362" s="223"/>
      <c r="Z362" s="223"/>
      <c r="AA362" s="223"/>
      <c r="AB362" s="223"/>
      <c r="AC362" s="223"/>
      <c r="AD362" s="223"/>
      <c r="AE362" s="223"/>
      <c r="AF362" s="223"/>
      <c r="AG362" s="223"/>
      <c r="AH362" s="223"/>
      <c r="AI362" s="223"/>
      <c r="AJ362" s="223"/>
      <c r="AK362" s="223"/>
    </row>
    <row r="363" spans="25:37" ht="12.75" customHeight="1" x14ac:dyDescent="0.25">
      <c r="Y363" s="223"/>
      <c r="Z363" s="223"/>
      <c r="AA363" s="223"/>
      <c r="AB363" s="223"/>
      <c r="AC363" s="223"/>
      <c r="AD363" s="223"/>
      <c r="AE363" s="223"/>
      <c r="AF363" s="223"/>
      <c r="AG363" s="223"/>
      <c r="AH363" s="223"/>
      <c r="AI363" s="223"/>
      <c r="AJ363" s="223"/>
      <c r="AK363" s="223"/>
    </row>
    <row r="364" spans="25:37" ht="12.75" customHeight="1" x14ac:dyDescent="0.25">
      <c r="Y364" s="223"/>
      <c r="Z364" s="223"/>
      <c r="AA364" s="223"/>
      <c r="AB364" s="223"/>
      <c r="AC364" s="223"/>
      <c r="AD364" s="223"/>
      <c r="AE364" s="223"/>
      <c r="AF364" s="223"/>
      <c r="AG364" s="223"/>
      <c r="AH364" s="223"/>
      <c r="AI364" s="223"/>
      <c r="AJ364" s="223"/>
      <c r="AK364" s="223"/>
    </row>
    <row r="365" spans="25:37" ht="12.75" customHeight="1" x14ac:dyDescent="0.25">
      <c r="Y365" s="223"/>
      <c r="Z365" s="223"/>
      <c r="AA365" s="223"/>
      <c r="AB365" s="223"/>
      <c r="AC365" s="223"/>
      <c r="AD365" s="223"/>
      <c r="AE365" s="223"/>
      <c r="AF365" s="223"/>
      <c r="AG365" s="223"/>
      <c r="AH365" s="223"/>
      <c r="AI365" s="223"/>
      <c r="AJ365" s="223"/>
      <c r="AK365" s="223"/>
    </row>
    <row r="366" spans="25:37" ht="12.75" customHeight="1" x14ac:dyDescent="0.25">
      <c r="Y366" s="223"/>
      <c r="Z366" s="223"/>
      <c r="AA366" s="223"/>
      <c r="AB366" s="223"/>
      <c r="AC366" s="223"/>
      <c r="AD366" s="223"/>
      <c r="AE366" s="223"/>
      <c r="AF366" s="223"/>
      <c r="AG366" s="223"/>
      <c r="AH366" s="223"/>
      <c r="AI366" s="223"/>
      <c r="AJ366" s="223"/>
      <c r="AK366" s="223"/>
    </row>
    <row r="367" spans="25:37" ht="12.75" customHeight="1" x14ac:dyDescent="0.25">
      <c r="Y367" s="223"/>
      <c r="Z367" s="223"/>
      <c r="AA367" s="223"/>
      <c r="AB367" s="223"/>
      <c r="AC367" s="223"/>
      <c r="AD367" s="223"/>
      <c r="AE367" s="223"/>
      <c r="AF367" s="223"/>
      <c r="AG367" s="223"/>
      <c r="AH367" s="223"/>
      <c r="AI367" s="223"/>
      <c r="AJ367" s="223"/>
      <c r="AK367" s="223"/>
    </row>
    <row r="368" spans="25:37" ht="12.75" customHeight="1" x14ac:dyDescent="0.25">
      <c r="Y368" s="223"/>
      <c r="Z368" s="223"/>
      <c r="AA368" s="223"/>
      <c r="AB368" s="223"/>
      <c r="AC368" s="223"/>
      <c r="AD368" s="223"/>
      <c r="AE368" s="223"/>
      <c r="AF368" s="223"/>
      <c r="AG368" s="223"/>
      <c r="AH368" s="223"/>
      <c r="AI368" s="223"/>
      <c r="AJ368" s="223"/>
      <c r="AK368" s="223"/>
    </row>
    <row r="369" spans="25:37" ht="12.75" customHeight="1" x14ac:dyDescent="0.25">
      <c r="Y369" s="223"/>
      <c r="Z369" s="223"/>
      <c r="AA369" s="223"/>
      <c r="AB369" s="223"/>
      <c r="AC369" s="223"/>
      <c r="AD369" s="223"/>
      <c r="AE369" s="223"/>
      <c r="AF369" s="223"/>
      <c r="AG369" s="223"/>
      <c r="AH369" s="223"/>
      <c r="AI369" s="223"/>
      <c r="AJ369" s="223"/>
      <c r="AK369" s="223"/>
    </row>
    <row r="370" spans="25:37" ht="12.75" customHeight="1" x14ac:dyDescent="0.25"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</row>
    <row r="371" spans="25:37" ht="12.75" customHeight="1" x14ac:dyDescent="0.25"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</row>
    <row r="372" spans="25:37" ht="12.75" customHeight="1" x14ac:dyDescent="0.25"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</row>
    <row r="373" spans="25:37" ht="12.75" customHeight="1" x14ac:dyDescent="0.25"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</row>
    <row r="374" spans="25:37" ht="12.75" customHeight="1" x14ac:dyDescent="0.25"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</row>
    <row r="375" spans="25:37" ht="12.75" customHeight="1" x14ac:dyDescent="0.25">
      <c r="Y375" s="223"/>
      <c r="Z375" s="223"/>
      <c r="AA375" s="223"/>
      <c r="AB375" s="223"/>
      <c r="AC375" s="223"/>
      <c r="AD375" s="223"/>
      <c r="AE375" s="223"/>
      <c r="AF375" s="223"/>
      <c r="AG375" s="223"/>
      <c r="AH375" s="223"/>
      <c r="AI375" s="223"/>
      <c r="AJ375" s="223"/>
      <c r="AK375" s="223"/>
    </row>
    <row r="376" spans="25:37" ht="12.75" customHeight="1" x14ac:dyDescent="0.25">
      <c r="Y376" s="223"/>
      <c r="Z376" s="223"/>
      <c r="AA376" s="223"/>
      <c r="AB376" s="223"/>
      <c r="AC376" s="223"/>
      <c r="AD376" s="223"/>
      <c r="AE376" s="223"/>
      <c r="AF376" s="223"/>
      <c r="AG376" s="223"/>
      <c r="AH376" s="223"/>
      <c r="AI376" s="223"/>
      <c r="AJ376" s="223"/>
      <c r="AK376" s="223"/>
    </row>
    <row r="377" spans="25:37" ht="12.75" customHeight="1" x14ac:dyDescent="0.25">
      <c r="Y377" s="223"/>
      <c r="Z377" s="223"/>
      <c r="AA377" s="223"/>
      <c r="AB377" s="223"/>
      <c r="AC377" s="223"/>
      <c r="AD377" s="223"/>
      <c r="AE377" s="223"/>
      <c r="AF377" s="223"/>
      <c r="AG377" s="223"/>
      <c r="AH377" s="223"/>
      <c r="AI377" s="223"/>
      <c r="AJ377" s="223"/>
      <c r="AK377" s="223"/>
    </row>
    <row r="378" spans="25:37" ht="12.75" customHeight="1" x14ac:dyDescent="0.25">
      <c r="Y378" s="223"/>
      <c r="Z378" s="223"/>
      <c r="AA378" s="223"/>
      <c r="AB378" s="223"/>
      <c r="AC378" s="223"/>
      <c r="AD378" s="223"/>
      <c r="AE378" s="223"/>
      <c r="AF378" s="223"/>
      <c r="AG378" s="223"/>
      <c r="AH378" s="223"/>
      <c r="AI378" s="223"/>
      <c r="AJ378" s="223"/>
      <c r="AK378" s="223"/>
    </row>
    <row r="379" spans="25:37" ht="12.75" customHeight="1" x14ac:dyDescent="0.25">
      <c r="Y379" s="223"/>
      <c r="Z379" s="223"/>
      <c r="AA379" s="223"/>
      <c r="AB379" s="223"/>
      <c r="AC379" s="223"/>
      <c r="AD379" s="223"/>
      <c r="AE379" s="223"/>
      <c r="AF379" s="223"/>
      <c r="AG379" s="223"/>
      <c r="AH379" s="223"/>
      <c r="AI379" s="223"/>
      <c r="AJ379" s="223"/>
      <c r="AK379" s="223"/>
    </row>
    <row r="380" spans="25:37" ht="12.75" customHeight="1" x14ac:dyDescent="0.25">
      <c r="Y380" s="223"/>
      <c r="Z380" s="223"/>
      <c r="AA380" s="223"/>
      <c r="AB380" s="223"/>
      <c r="AC380" s="223"/>
      <c r="AD380" s="223"/>
      <c r="AE380" s="223"/>
      <c r="AF380" s="223"/>
      <c r="AG380" s="223"/>
      <c r="AH380" s="223"/>
      <c r="AI380" s="223"/>
      <c r="AJ380" s="223"/>
      <c r="AK380" s="223"/>
    </row>
    <row r="381" spans="25:37" ht="12.75" customHeight="1" x14ac:dyDescent="0.25">
      <c r="Y381" s="223"/>
      <c r="Z381" s="223"/>
      <c r="AA381" s="223"/>
      <c r="AB381" s="223"/>
      <c r="AC381" s="223"/>
      <c r="AD381" s="223"/>
      <c r="AE381" s="223"/>
      <c r="AF381" s="223"/>
      <c r="AG381" s="223"/>
      <c r="AH381" s="223"/>
      <c r="AI381" s="223"/>
      <c r="AJ381" s="223"/>
      <c r="AK381" s="223"/>
    </row>
    <row r="382" spans="25:37" ht="12.75" customHeight="1" x14ac:dyDescent="0.25">
      <c r="Y382" s="223"/>
      <c r="Z382" s="223"/>
      <c r="AA382" s="223"/>
      <c r="AB382" s="223"/>
      <c r="AC382" s="223"/>
      <c r="AD382" s="223"/>
      <c r="AE382" s="223"/>
      <c r="AF382" s="223"/>
      <c r="AG382" s="223"/>
      <c r="AH382" s="223"/>
      <c r="AI382" s="223"/>
      <c r="AJ382" s="223"/>
      <c r="AK382" s="223"/>
    </row>
    <row r="383" spans="25:37" ht="12.75" customHeight="1" x14ac:dyDescent="0.25">
      <c r="Y383" s="223"/>
      <c r="Z383" s="223"/>
      <c r="AA383" s="223"/>
      <c r="AB383" s="223"/>
      <c r="AC383" s="223"/>
      <c r="AD383" s="223"/>
      <c r="AE383" s="223"/>
      <c r="AF383" s="223"/>
      <c r="AG383" s="223"/>
      <c r="AH383" s="223"/>
      <c r="AI383" s="223"/>
      <c r="AJ383" s="223"/>
      <c r="AK383" s="223"/>
    </row>
    <row r="384" spans="25:37" ht="12.75" customHeight="1" x14ac:dyDescent="0.25">
      <c r="Y384" s="223"/>
      <c r="Z384" s="223"/>
      <c r="AA384" s="223"/>
      <c r="AB384" s="223"/>
      <c r="AC384" s="223"/>
      <c r="AD384" s="223"/>
      <c r="AE384" s="223"/>
      <c r="AF384" s="223"/>
      <c r="AG384" s="223"/>
      <c r="AH384" s="223"/>
      <c r="AI384" s="223"/>
      <c r="AJ384" s="223"/>
      <c r="AK384" s="223"/>
    </row>
    <row r="385" spans="25:37" ht="12.75" customHeight="1" x14ac:dyDescent="0.25">
      <c r="Y385" s="223"/>
      <c r="Z385" s="223"/>
      <c r="AA385" s="223"/>
      <c r="AB385" s="223"/>
      <c r="AC385" s="223"/>
      <c r="AD385" s="223"/>
      <c r="AE385" s="223"/>
      <c r="AF385" s="223"/>
      <c r="AG385" s="223"/>
      <c r="AH385" s="223"/>
      <c r="AI385" s="223"/>
      <c r="AJ385" s="223"/>
      <c r="AK385" s="223"/>
    </row>
    <row r="386" spans="25:37" ht="12.75" customHeight="1" x14ac:dyDescent="0.25">
      <c r="Y386" s="223"/>
      <c r="Z386" s="223"/>
      <c r="AA386" s="223"/>
      <c r="AB386" s="223"/>
      <c r="AC386" s="223"/>
      <c r="AD386" s="223"/>
      <c r="AE386" s="223"/>
      <c r="AF386" s="223"/>
      <c r="AG386" s="223"/>
      <c r="AH386" s="223"/>
      <c r="AI386" s="223"/>
      <c r="AJ386" s="223"/>
      <c r="AK386" s="223"/>
    </row>
    <row r="387" spans="25:37" ht="12.75" customHeight="1" x14ac:dyDescent="0.25">
      <c r="Y387" s="223"/>
      <c r="Z387" s="223"/>
      <c r="AA387" s="223"/>
      <c r="AB387" s="223"/>
      <c r="AC387" s="223"/>
      <c r="AD387" s="223"/>
      <c r="AE387" s="223"/>
      <c r="AF387" s="223"/>
      <c r="AG387" s="223"/>
      <c r="AH387" s="223"/>
      <c r="AI387" s="223"/>
      <c r="AJ387" s="223"/>
      <c r="AK387" s="223"/>
    </row>
    <row r="388" spans="25:37" ht="12.75" customHeight="1" x14ac:dyDescent="0.25">
      <c r="Y388" s="223"/>
      <c r="Z388" s="223"/>
      <c r="AA388" s="223"/>
      <c r="AB388" s="223"/>
      <c r="AC388" s="223"/>
      <c r="AD388" s="223"/>
      <c r="AE388" s="223"/>
      <c r="AF388" s="223"/>
      <c r="AG388" s="223"/>
      <c r="AH388" s="223"/>
      <c r="AI388" s="223"/>
      <c r="AJ388" s="223"/>
      <c r="AK388" s="223"/>
    </row>
    <row r="389" spans="25:37" ht="12.75" customHeight="1" x14ac:dyDescent="0.25">
      <c r="Y389" s="223"/>
      <c r="Z389" s="223"/>
      <c r="AA389" s="223"/>
      <c r="AB389" s="223"/>
      <c r="AC389" s="223"/>
      <c r="AD389" s="223"/>
      <c r="AE389" s="223"/>
      <c r="AF389" s="223"/>
      <c r="AG389" s="223"/>
      <c r="AH389" s="223"/>
      <c r="AI389" s="223"/>
      <c r="AJ389" s="223"/>
      <c r="AK389" s="223"/>
    </row>
    <row r="390" spans="25:37" ht="12.75" customHeight="1" x14ac:dyDescent="0.25">
      <c r="Y390" s="223"/>
      <c r="Z390" s="223"/>
      <c r="AA390" s="223"/>
      <c r="AB390" s="223"/>
      <c r="AC390" s="223"/>
      <c r="AD390" s="223"/>
      <c r="AE390" s="223"/>
      <c r="AF390" s="223"/>
      <c r="AG390" s="223"/>
      <c r="AH390" s="223"/>
      <c r="AI390" s="223"/>
      <c r="AJ390" s="223"/>
      <c r="AK390" s="223"/>
    </row>
    <row r="391" spans="25:37" ht="12.75" customHeight="1" x14ac:dyDescent="0.25">
      <c r="Y391" s="223"/>
      <c r="Z391" s="223"/>
      <c r="AA391" s="223"/>
      <c r="AB391" s="223"/>
      <c r="AC391" s="223"/>
      <c r="AD391" s="223"/>
      <c r="AE391" s="223"/>
      <c r="AF391" s="223"/>
      <c r="AG391" s="223"/>
      <c r="AH391" s="223"/>
      <c r="AI391" s="223"/>
      <c r="AJ391" s="223"/>
      <c r="AK391" s="223"/>
    </row>
    <row r="392" spans="25:37" ht="12.75" customHeight="1" x14ac:dyDescent="0.25">
      <c r="Y392" s="223"/>
      <c r="Z392" s="223"/>
      <c r="AA392" s="223"/>
      <c r="AB392" s="223"/>
      <c r="AC392" s="223"/>
      <c r="AD392" s="223"/>
      <c r="AE392" s="223"/>
      <c r="AF392" s="223"/>
      <c r="AG392" s="223"/>
      <c r="AH392" s="223"/>
      <c r="AI392" s="223"/>
      <c r="AJ392" s="223"/>
      <c r="AK392" s="223"/>
    </row>
    <row r="393" spans="25:37" ht="12.75" customHeight="1" x14ac:dyDescent="0.25">
      <c r="Y393" s="223"/>
      <c r="Z393" s="223"/>
      <c r="AA393" s="223"/>
      <c r="AB393" s="223"/>
      <c r="AC393" s="223"/>
      <c r="AD393" s="223"/>
      <c r="AE393" s="223"/>
      <c r="AF393" s="223"/>
      <c r="AG393" s="223"/>
      <c r="AH393" s="223"/>
      <c r="AI393" s="223"/>
      <c r="AJ393" s="223"/>
      <c r="AK393" s="223"/>
    </row>
    <row r="394" spans="25:37" ht="12.75" customHeight="1" x14ac:dyDescent="0.25">
      <c r="Y394" s="223"/>
      <c r="Z394" s="223"/>
      <c r="AA394" s="223"/>
      <c r="AB394" s="223"/>
      <c r="AC394" s="223"/>
      <c r="AD394" s="223"/>
      <c r="AE394" s="223"/>
      <c r="AF394" s="223"/>
      <c r="AG394" s="223"/>
      <c r="AH394" s="223"/>
      <c r="AI394" s="223"/>
      <c r="AJ394" s="223"/>
      <c r="AK394" s="223"/>
    </row>
    <row r="395" spans="25:37" ht="12.75" customHeight="1" x14ac:dyDescent="0.25">
      <c r="Y395" s="223"/>
      <c r="Z395" s="223"/>
      <c r="AA395" s="223"/>
      <c r="AB395" s="223"/>
      <c r="AC395" s="223"/>
      <c r="AD395" s="223"/>
      <c r="AE395" s="223"/>
      <c r="AF395" s="223"/>
      <c r="AG395" s="223"/>
      <c r="AH395" s="223"/>
      <c r="AI395" s="223"/>
      <c r="AJ395" s="223"/>
      <c r="AK395" s="223"/>
    </row>
    <row r="396" spans="25:37" ht="12.75" customHeight="1" x14ac:dyDescent="0.25">
      <c r="Y396" s="223"/>
      <c r="Z396" s="223"/>
      <c r="AA396" s="223"/>
      <c r="AB396" s="223"/>
      <c r="AC396" s="223"/>
      <c r="AD396" s="223"/>
      <c r="AE396" s="223"/>
      <c r="AF396" s="223"/>
      <c r="AG396" s="223"/>
      <c r="AH396" s="223"/>
      <c r="AI396" s="223"/>
      <c r="AJ396" s="223"/>
      <c r="AK396" s="223"/>
    </row>
    <row r="397" spans="25:37" ht="12.75" customHeight="1" x14ac:dyDescent="0.25">
      <c r="Y397" s="223"/>
      <c r="Z397" s="223"/>
      <c r="AA397" s="223"/>
      <c r="AB397" s="223"/>
      <c r="AC397" s="223"/>
      <c r="AD397" s="223"/>
      <c r="AE397" s="223"/>
      <c r="AF397" s="223"/>
      <c r="AG397" s="223"/>
      <c r="AH397" s="223"/>
      <c r="AI397" s="223"/>
      <c r="AJ397" s="223"/>
      <c r="AK397" s="223"/>
    </row>
    <row r="398" spans="25:37" ht="12.75" customHeight="1" x14ac:dyDescent="0.25">
      <c r="Y398" s="223"/>
      <c r="Z398" s="223"/>
      <c r="AA398" s="223"/>
      <c r="AB398" s="223"/>
      <c r="AC398" s="223"/>
      <c r="AD398" s="223"/>
      <c r="AE398" s="223"/>
      <c r="AF398" s="223"/>
      <c r="AG398" s="223"/>
      <c r="AH398" s="223"/>
      <c r="AI398" s="223"/>
      <c r="AJ398" s="223"/>
      <c r="AK398" s="223"/>
    </row>
    <row r="399" spans="25:37" ht="12.75" customHeight="1" x14ac:dyDescent="0.25">
      <c r="Y399" s="223"/>
      <c r="Z399" s="223"/>
      <c r="AA399" s="223"/>
      <c r="AB399" s="223"/>
      <c r="AC399" s="223"/>
      <c r="AD399" s="223"/>
      <c r="AE399" s="223"/>
      <c r="AF399" s="223"/>
      <c r="AG399" s="223"/>
      <c r="AH399" s="223"/>
      <c r="AI399" s="223"/>
      <c r="AJ399" s="223"/>
      <c r="AK399" s="223"/>
    </row>
    <row r="400" spans="25:37" ht="12.75" customHeight="1" x14ac:dyDescent="0.25">
      <c r="Y400" s="223"/>
      <c r="Z400" s="223"/>
      <c r="AA400" s="223"/>
      <c r="AB400" s="223"/>
      <c r="AC400" s="223"/>
      <c r="AD400" s="223"/>
      <c r="AE400" s="223"/>
      <c r="AF400" s="223"/>
      <c r="AG400" s="223"/>
      <c r="AH400" s="223"/>
      <c r="AI400" s="223"/>
      <c r="AJ400" s="223"/>
      <c r="AK400" s="223"/>
    </row>
    <row r="401" spans="25:37" ht="12.75" customHeight="1" x14ac:dyDescent="0.25">
      <c r="Y401" s="223"/>
      <c r="Z401" s="223"/>
      <c r="AA401" s="223"/>
      <c r="AB401" s="223"/>
      <c r="AC401" s="223"/>
      <c r="AD401" s="223"/>
      <c r="AE401" s="223"/>
      <c r="AF401" s="223"/>
      <c r="AG401" s="223"/>
      <c r="AH401" s="223"/>
      <c r="AI401" s="223"/>
      <c r="AJ401" s="223"/>
      <c r="AK401" s="223"/>
    </row>
    <row r="402" spans="25:37" ht="12.75" customHeight="1" x14ac:dyDescent="0.25">
      <c r="Y402" s="223"/>
      <c r="Z402" s="223"/>
      <c r="AA402" s="223"/>
      <c r="AB402" s="223"/>
      <c r="AC402" s="223"/>
      <c r="AD402" s="223"/>
      <c r="AE402" s="223"/>
      <c r="AF402" s="223"/>
      <c r="AG402" s="223"/>
      <c r="AH402" s="223"/>
      <c r="AI402" s="223"/>
      <c r="AJ402" s="223"/>
      <c r="AK402" s="223"/>
    </row>
    <row r="403" spans="25:37" ht="12.75" customHeight="1" x14ac:dyDescent="0.25">
      <c r="Y403" s="223"/>
      <c r="Z403" s="223"/>
      <c r="AA403" s="223"/>
      <c r="AB403" s="223"/>
      <c r="AC403" s="223"/>
      <c r="AD403" s="223"/>
      <c r="AE403" s="223"/>
      <c r="AF403" s="223"/>
      <c r="AG403" s="223"/>
      <c r="AH403" s="223"/>
      <c r="AI403" s="223"/>
      <c r="AJ403" s="223"/>
      <c r="AK403" s="223"/>
    </row>
    <row r="404" spans="25:37" ht="12.75" customHeight="1" x14ac:dyDescent="0.25">
      <c r="Y404" s="223"/>
      <c r="Z404" s="223"/>
      <c r="AA404" s="223"/>
      <c r="AB404" s="223"/>
      <c r="AC404" s="223"/>
      <c r="AD404" s="223"/>
      <c r="AE404" s="223"/>
      <c r="AF404" s="223"/>
      <c r="AG404" s="223"/>
      <c r="AH404" s="223"/>
      <c r="AI404" s="223"/>
      <c r="AJ404" s="223"/>
      <c r="AK404" s="223"/>
    </row>
    <row r="405" spans="25:37" ht="12.75" customHeight="1" x14ac:dyDescent="0.25">
      <c r="Y405" s="223"/>
      <c r="Z405" s="223"/>
      <c r="AA405" s="223"/>
      <c r="AB405" s="223"/>
      <c r="AC405" s="223"/>
      <c r="AD405" s="223"/>
      <c r="AE405" s="223"/>
      <c r="AF405" s="223"/>
      <c r="AG405" s="223"/>
      <c r="AH405" s="223"/>
      <c r="AI405" s="223"/>
      <c r="AJ405" s="223"/>
      <c r="AK405" s="223"/>
    </row>
    <row r="406" spans="25:37" ht="12.75" customHeight="1" x14ac:dyDescent="0.25">
      <c r="Y406" s="223"/>
      <c r="Z406" s="223"/>
      <c r="AA406" s="223"/>
      <c r="AB406" s="223"/>
      <c r="AC406" s="223"/>
      <c r="AD406" s="223"/>
      <c r="AE406" s="223"/>
      <c r="AF406" s="223"/>
      <c r="AG406" s="223"/>
      <c r="AH406" s="223"/>
      <c r="AI406" s="223"/>
      <c r="AJ406" s="223"/>
      <c r="AK406" s="223"/>
    </row>
    <row r="407" spans="25:37" ht="12.75" customHeight="1" x14ac:dyDescent="0.25">
      <c r="Y407" s="223"/>
      <c r="Z407" s="223"/>
      <c r="AA407" s="223"/>
      <c r="AB407" s="223"/>
      <c r="AC407" s="223"/>
      <c r="AD407" s="223"/>
      <c r="AE407" s="223"/>
      <c r="AF407" s="223"/>
      <c r="AG407" s="223"/>
      <c r="AH407" s="223"/>
      <c r="AI407" s="223"/>
      <c r="AJ407" s="223"/>
      <c r="AK407" s="223"/>
    </row>
    <row r="408" spans="25:37" ht="12.75" customHeight="1" x14ac:dyDescent="0.25">
      <c r="Y408" s="223"/>
      <c r="Z408" s="223"/>
      <c r="AA408" s="223"/>
      <c r="AB408" s="223"/>
      <c r="AC408" s="223"/>
      <c r="AD408" s="223"/>
      <c r="AE408" s="223"/>
      <c r="AF408" s="223"/>
      <c r="AG408" s="223"/>
      <c r="AH408" s="223"/>
      <c r="AI408" s="223"/>
      <c r="AJ408" s="223"/>
      <c r="AK408" s="223"/>
    </row>
    <row r="409" spans="25:37" ht="12.75" customHeight="1" x14ac:dyDescent="0.25">
      <c r="Y409" s="223"/>
      <c r="Z409" s="223"/>
      <c r="AA409" s="223"/>
      <c r="AB409" s="223"/>
      <c r="AC409" s="223"/>
      <c r="AD409" s="223"/>
      <c r="AE409" s="223"/>
      <c r="AF409" s="223"/>
      <c r="AG409" s="223"/>
      <c r="AH409" s="223"/>
      <c r="AI409" s="223"/>
      <c r="AJ409" s="223"/>
      <c r="AK409" s="223"/>
    </row>
    <row r="410" spans="25:37" ht="12.75" customHeight="1" x14ac:dyDescent="0.25">
      <c r="Y410" s="223"/>
      <c r="Z410" s="223"/>
      <c r="AA410" s="223"/>
      <c r="AB410" s="223"/>
      <c r="AC410" s="223"/>
      <c r="AD410" s="223"/>
      <c r="AE410" s="223"/>
      <c r="AF410" s="223"/>
      <c r="AG410" s="223"/>
      <c r="AH410" s="223"/>
      <c r="AI410" s="223"/>
      <c r="AJ410" s="223"/>
      <c r="AK410" s="223"/>
    </row>
    <row r="411" spans="25:37" ht="12.75" customHeight="1" x14ac:dyDescent="0.25">
      <c r="Y411" s="223"/>
      <c r="Z411" s="223"/>
      <c r="AA411" s="223"/>
      <c r="AB411" s="223"/>
      <c r="AC411" s="223"/>
      <c r="AD411" s="223"/>
      <c r="AE411" s="223"/>
      <c r="AF411" s="223"/>
      <c r="AG411" s="223"/>
      <c r="AH411" s="223"/>
      <c r="AI411" s="223"/>
      <c r="AJ411" s="223"/>
      <c r="AK411" s="223"/>
    </row>
    <row r="412" spans="25:37" ht="12.75" customHeight="1" x14ac:dyDescent="0.25">
      <c r="Y412" s="223"/>
      <c r="Z412" s="223"/>
      <c r="AA412" s="223"/>
      <c r="AB412" s="223"/>
      <c r="AC412" s="223"/>
      <c r="AD412" s="223"/>
      <c r="AE412" s="223"/>
      <c r="AF412" s="223"/>
      <c r="AG412" s="223"/>
      <c r="AH412" s="223"/>
      <c r="AI412" s="223"/>
      <c r="AJ412" s="223"/>
      <c r="AK412" s="223"/>
    </row>
    <row r="413" spans="25:37" ht="12.75" customHeight="1" x14ac:dyDescent="0.25">
      <c r="Y413" s="223"/>
      <c r="Z413" s="223"/>
      <c r="AA413" s="223"/>
      <c r="AB413" s="223"/>
      <c r="AC413" s="223"/>
      <c r="AD413" s="223"/>
      <c r="AE413" s="223"/>
      <c r="AF413" s="223"/>
      <c r="AG413" s="223"/>
      <c r="AH413" s="223"/>
      <c r="AI413" s="223"/>
      <c r="AJ413" s="223"/>
      <c r="AK413" s="223"/>
    </row>
    <row r="414" spans="25:37" ht="12.75" customHeight="1" x14ac:dyDescent="0.25">
      <c r="Y414" s="223"/>
      <c r="Z414" s="223"/>
      <c r="AA414" s="223"/>
      <c r="AB414" s="223"/>
      <c r="AC414" s="223"/>
      <c r="AD414" s="223"/>
      <c r="AE414" s="223"/>
      <c r="AF414" s="223"/>
      <c r="AG414" s="223"/>
      <c r="AH414" s="223"/>
      <c r="AI414" s="223"/>
      <c r="AJ414" s="223"/>
      <c r="AK414" s="223"/>
    </row>
    <row r="415" spans="25:37" ht="12.75" customHeight="1" x14ac:dyDescent="0.25">
      <c r="Y415" s="223"/>
      <c r="Z415" s="223"/>
      <c r="AA415" s="223"/>
      <c r="AB415" s="223"/>
      <c r="AC415" s="223"/>
      <c r="AD415" s="223"/>
      <c r="AE415" s="223"/>
      <c r="AF415" s="223"/>
      <c r="AG415" s="223"/>
      <c r="AH415" s="223"/>
      <c r="AI415" s="223"/>
      <c r="AJ415" s="223"/>
      <c r="AK415" s="223"/>
    </row>
    <row r="416" spans="25:37" ht="12.75" customHeight="1" x14ac:dyDescent="0.25">
      <c r="Y416" s="223"/>
      <c r="Z416" s="223"/>
      <c r="AA416" s="223"/>
      <c r="AB416" s="223"/>
      <c r="AC416" s="223"/>
      <c r="AD416" s="223"/>
      <c r="AE416" s="223"/>
      <c r="AF416" s="223"/>
      <c r="AG416" s="223"/>
      <c r="AH416" s="223"/>
      <c r="AI416" s="223"/>
      <c r="AJ416" s="223"/>
      <c r="AK416" s="223"/>
    </row>
    <row r="417" spans="25:37" ht="12.75" customHeight="1" x14ac:dyDescent="0.25">
      <c r="Y417" s="223"/>
      <c r="Z417" s="223"/>
      <c r="AA417" s="223"/>
      <c r="AB417" s="223"/>
      <c r="AC417" s="223"/>
      <c r="AD417" s="223"/>
      <c r="AE417" s="223"/>
      <c r="AF417" s="223"/>
      <c r="AG417" s="223"/>
      <c r="AH417" s="223"/>
      <c r="AI417" s="223"/>
      <c r="AJ417" s="223"/>
      <c r="AK417" s="223"/>
    </row>
    <row r="418" spans="25:37" ht="12.75" customHeight="1" x14ac:dyDescent="0.25">
      <c r="Y418" s="223"/>
      <c r="Z418" s="223"/>
      <c r="AA418" s="223"/>
      <c r="AB418" s="223"/>
      <c r="AC418" s="223"/>
      <c r="AD418" s="223"/>
      <c r="AE418" s="223"/>
      <c r="AF418" s="223"/>
      <c r="AG418" s="223"/>
      <c r="AH418" s="223"/>
      <c r="AI418" s="223"/>
      <c r="AJ418" s="223"/>
      <c r="AK418" s="223"/>
    </row>
    <row r="419" spans="25:37" ht="12.75" customHeight="1" x14ac:dyDescent="0.25">
      <c r="Y419" s="223"/>
      <c r="Z419" s="223"/>
      <c r="AA419" s="223"/>
      <c r="AB419" s="223"/>
      <c r="AC419" s="223"/>
      <c r="AD419" s="223"/>
      <c r="AE419" s="223"/>
      <c r="AF419" s="223"/>
      <c r="AG419" s="223"/>
      <c r="AH419" s="223"/>
      <c r="AI419" s="223"/>
      <c r="AJ419" s="223"/>
      <c r="AK419" s="223"/>
    </row>
    <row r="420" spans="25:37" ht="12.75" customHeight="1" x14ac:dyDescent="0.25">
      <c r="Y420" s="223"/>
      <c r="Z420" s="223"/>
      <c r="AA420" s="223"/>
      <c r="AB420" s="223"/>
      <c r="AC420" s="223"/>
      <c r="AD420" s="223"/>
      <c r="AE420" s="223"/>
      <c r="AF420" s="223"/>
      <c r="AG420" s="223"/>
      <c r="AH420" s="223"/>
      <c r="AI420" s="223"/>
      <c r="AJ420" s="223"/>
      <c r="AK420" s="223"/>
    </row>
    <row r="421" spans="25:37" ht="12.75" customHeight="1" x14ac:dyDescent="0.25">
      <c r="Y421" s="223"/>
      <c r="Z421" s="223"/>
      <c r="AA421" s="223"/>
      <c r="AB421" s="223"/>
      <c r="AC421" s="223"/>
      <c r="AD421" s="223"/>
      <c r="AE421" s="223"/>
      <c r="AF421" s="223"/>
      <c r="AG421" s="223"/>
      <c r="AH421" s="223"/>
      <c r="AI421" s="223"/>
      <c r="AJ421" s="223"/>
      <c r="AK421" s="223"/>
    </row>
    <row r="422" spans="25:37" ht="12.75" customHeight="1" x14ac:dyDescent="0.25">
      <c r="Y422" s="223"/>
      <c r="Z422" s="223"/>
      <c r="AA422" s="223"/>
      <c r="AB422" s="223"/>
      <c r="AC422" s="223"/>
      <c r="AD422" s="223"/>
      <c r="AE422" s="223"/>
      <c r="AF422" s="223"/>
      <c r="AG422" s="223"/>
      <c r="AH422" s="223"/>
      <c r="AI422" s="223"/>
      <c r="AJ422" s="223"/>
      <c r="AK422" s="223"/>
    </row>
    <row r="423" spans="25:37" ht="12.75" customHeight="1" x14ac:dyDescent="0.25">
      <c r="Y423" s="223"/>
      <c r="Z423" s="223"/>
      <c r="AA423" s="223"/>
      <c r="AB423" s="223"/>
      <c r="AC423" s="223"/>
      <c r="AD423" s="223"/>
      <c r="AE423" s="223"/>
      <c r="AF423" s="223"/>
      <c r="AG423" s="223"/>
      <c r="AH423" s="223"/>
      <c r="AI423" s="223"/>
      <c r="AJ423" s="223"/>
      <c r="AK423" s="223"/>
    </row>
    <row r="424" spans="25:37" ht="12.75" customHeight="1" x14ac:dyDescent="0.25">
      <c r="Y424" s="223"/>
      <c r="Z424" s="223"/>
      <c r="AA424" s="223"/>
      <c r="AB424" s="223"/>
      <c r="AC424" s="223"/>
      <c r="AD424" s="223"/>
      <c r="AE424" s="223"/>
      <c r="AF424" s="223"/>
      <c r="AG424" s="223"/>
      <c r="AH424" s="223"/>
      <c r="AI424" s="223"/>
      <c r="AJ424" s="223"/>
      <c r="AK424" s="223"/>
    </row>
    <row r="425" spans="25:37" ht="12.75" customHeight="1" x14ac:dyDescent="0.25">
      <c r="Y425" s="223"/>
      <c r="Z425" s="223"/>
      <c r="AA425" s="223"/>
      <c r="AB425" s="223"/>
      <c r="AC425" s="223"/>
      <c r="AD425" s="223"/>
      <c r="AE425" s="223"/>
      <c r="AF425" s="223"/>
      <c r="AG425" s="223"/>
      <c r="AH425" s="223"/>
      <c r="AI425" s="223"/>
      <c r="AJ425" s="223"/>
      <c r="AK425" s="223"/>
    </row>
    <row r="426" spans="25:37" ht="12.75" customHeight="1" x14ac:dyDescent="0.25">
      <c r="Y426" s="223"/>
      <c r="Z426" s="223"/>
      <c r="AA426" s="223"/>
      <c r="AB426" s="223"/>
      <c r="AC426" s="223"/>
      <c r="AD426" s="223"/>
      <c r="AE426" s="223"/>
      <c r="AF426" s="223"/>
      <c r="AG426" s="223"/>
      <c r="AH426" s="223"/>
      <c r="AI426" s="223"/>
      <c r="AJ426" s="223"/>
      <c r="AK426" s="223"/>
    </row>
    <row r="427" spans="25:37" ht="12.75" customHeight="1" x14ac:dyDescent="0.25">
      <c r="Y427" s="223"/>
      <c r="Z427" s="223"/>
      <c r="AA427" s="223"/>
      <c r="AB427" s="223"/>
      <c r="AC427" s="223"/>
      <c r="AD427" s="223"/>
      <c r="AE427" s="223"/>
      <c r="AF427" s="223"/>
      <c r="AG427" s="223"/>
      <c r="AH427" s="223"/>
      <c r="AI427" s="223"/>
      <c r="AJ427" s="223"/>
      <c r="AK427" s="223"/>
    </row>
    <row r="428" spans="25:37" ht="12.75" customHeight="1" x14ac:dyDescent="0.25">
      <c r="Y428" s="223"/>
      <c r="Z428" s="223"/>
      <c r="AA428" s="223"/>
      <c r="AB428" s="223"/>
      <c r="AC428" s="223"/>
      <c r="AD428" s="223"/>
      <c r="AE428" s="223"/>
      <c r="AF428" s="223"/>
      <c r="AG428" s="223"/>
      <c r="AH428" s="223"/>
      <c r="AI428" s="223"/>
      <c r="AJ428" s="223"/>
      <c r="AK428" s="223"/>
    </row>
    <row r="429" spans="25:37" ht="12.75" customHeight="1" x14ac:dyDescent="0.25">
      <c r="Y429" s="223"/>
      <c r="Z429" s="223"/>
      <c r="AA429" s="223"/>
      <c r="AB429" s="223"/>
      <c r="AC429" s="223"/>
      <c r="AD429" s="223"/>
      <c r="AE429" s="223"/>
      <c r="AF429" s="223"/>
      <c r="AG429" s="223"/>
      <c r="AH429" s="223"/>
      <c r="AI429" s="223"/>
      <c r="AJ429" s="223"/>
      <c r="AK429" s="223"/>
    </row>
    <row r="430" spans="25:37" ht="12.75" customHeight="1" x14ac:dyDescent="0.25">
      <c r="Y430" s="223"/>
      <c r="Z430" s="223"/>
      <c r="AA430" s="223"/>
      <c r="AB430" s="223"/>
      <c r="AC430" s="223"/>
      <c r="AD430" s="223"/>
      <c r="AE430" s="223"/>
      <c r="AF430" s="223"/>
      <c r="AG430" s="223"/>
      <c r="AH430" s="223"/>
      <c r="AI430" s="223"/>
      <c r="AJ430" s="223"/>
      <c r="AK430" s="223"/>
    </row>
    <row r="431" spans="25:37" ht="12.75" customHeight="1" x14ac:dyDescent="0.25">
      <c r="Y431" s="223"/>
      <c r="Z431" s="223"/>
      <c r="AA431" s="223"/>
      <c r="AB431" s="223"/>
      <c r="AC431" s="223"/>
      <c r="AD431" s="223"/>
      <c r="AE431" s="223"/>
      <c r="AF431" s="223"/>
      <c r="AG431" s="223"/>
      <c r="AH431" s="223"/>
      <c r="AI431" s="223"/>
      <c r="AJ431" s="223"/>
      <c r="AK431" s="223"/>
    </row>
    <row r="432" spans="25:37" ht="12.75" customHeight="1" x14ac:dyDescent="0.25">
      <c r="Y432" s="223"/>
      <c r="Z432" s="223"/>
      <c r="AA432" s="223"/>
      <c r="AB432" s="223"/>
      <c r="AC432" s="223"/>
      <c r="AD432" s="223"/>
      <c r="AE432" s="223"/>
      <c r="AF432" s="223"/>
      <c r="AG432" s="223"/>
      <c r="AH432" s="223"/>
      <c r="AI432" s="223"/>
      <c r="AJ432" s="223"/>
      <c r="AK432" s="223"/>
    </row>
    <row r="433" spans="25:37" ht="12.75" customHeight="1" x14ac:dyDescent="0.25">
      <c r="Y433" s="223"/>
      <c r="Z433" s="223"/>
      <c r="AA433" s="223"/>
      <c r="AB433" s="223"/>
      <c r="AC433" s="223"/>
      <c r="AD433" s="223"/>
      <c r="AE433" s="223"/>
      <c r="AF433" s="223"/>
      <c r="AG433" s="223"/>
      <c r="AH433" s="223"/>
      <c r="AI433" s="223"/>
      <c r="AJ433" s="223"/>
      <c r="AK433" s="223"/>
    </row>
    <row r="434" spans="25:37" ht="12.75" customHeight="1" x14ac:dyDescent="0.25">
      <c r="Y434" s="223"/>
      <c r="Z434" s="223"/>
      <c r="AA434" s="223"/>
      <c r="AB434" s="223"/>
      <c r="AC434" s="223"/>
      <c r="AD434" s="223"/>
      <c r="AE434" s="223"/>
      <c r="AF434" s="223"/>
      <c r="AG434" s="223"/>
      <c r="AH434" s="223"/>
      <c r="AI434" s="223"/>
      <c r="AJ434" s="223"/>
      <c r="AK434" s="223"/>
    </row>
    <row r="435" spans="25:37" ht="12.75" customHeight="1" x14ac:dyDescent="0.25">
      <c r="Y435" s="223"/>
      <c r="Z435" s="223"/>
      <c r="AA435" s="223"/>
      <c r="AB435" s="223"/>
      <c r="AC435" s="223"/>
      <c r="AD435" s="223"/>
      <c r="AE435" s="223"/>
      <c r="AF435" s="223"/>
      <c r="AG435" s="223"/>
      <c r="AH435" s="223"/>
      <c r="AI435" s="223"/>
      <c r="AJ435" s="223"/>
      <c r="AK435" s="223"/>
    </row>
    <row r="436" spans="25:37" ht="12.75" customHeight="1" x14ac:dyDescent="0.25">
      <c r="Y436" s="223"/>
      <c r="Z436" s="223"/>
      <c r="AA436" s="223"/>
      <c r="AB436" s="223"/>
      <c r="AC436" s="223"/>
      <c r="AD436" s="223"/>
      <c r="AE436" s="223"/>
      <c r="AF436" s="223"/>
      <c r="AG436" s="223"/>
      <c r="AH436" s="223"/>
      <c r="AI436" s="223"/>
      <c r="AJ436" s="223"/>
      <c r="AK436" s="223"/>
    </row>
    <row r="437" spans="25:37" ht="12.75" customHeight="1" x14ac:dyDescent="0.25">
      <c r="Y437" s="223"/>
      <c r="Z437" s="223"/>
      <c r="AA437" s="223"/>
      <c r="AB437" s="223"/>
      <c r="AC437" s="223"/>
      <c r="AD437" s="223"/>
      <c r="AE437" s="223"/>
      <c r="AF437" s="223"/>
      <c r="AG437" s="223"/>
      <c r="AH437" s="223"/>
      <c r="AI437" s="223"/>
      <c r="AJ437" s="223"/>
      <c r="AK437" s="223"/>
    </row>
    <row r="438" spans="25:37" ht="12.75" customHeight="1" x14ac:dyDescent="0.25">
      <c r="Y438" s="223"/>
      <c r="Z438" s="223"/>
      <c r="AA438" s="223"/>
      <c r="AB438" s="223"/>
      <c r="AC438" s="223"/>
      <c r="AD438" s="223"/>
      <c r="AE438" s="223"/>
      <c r="AF438" s="223"/>
      <c r="AG438" s="223"/>
      <c r="AH438" s="223"/>
      <c r="AI438" s="223"/>
      <c r="AJ438" s="223"/>
      <c r="AK438" s="223"/>
    </row>
    <row r="439" spans="25:37" ht="12.75" customHeight="1" x14ac:dyDescent="0.25">
      <c r="Y439" s="223"/>
      <c r="Z439" s="223"/>
      <c r="AA439" s="223"/>
      <c r="AB439" s="223"/>
      <c r="AC439" s="223"/>
      <c r="AD439" s="223"/>
      <c r="AE439" s="223"/>
      <c r="AF439" s="223"/>
      <c r="AG439" s="223"/>
      <c r="AH439" s="223"/>
      <c r="AI439" s="223"/>
      <c r="AJ439" s="223"/>
      <c r="AK439" s="223"/>
    </row>
    <row r="440" spans="25:37" ht="12.75" customHeight="1" x14ac:dyDescent="0.25">
      <c r="Y440" s="223"/>
      <c r="Z440" s="223"/>
      <c r="AA440" s="223"/>
      <c r="AB440" s="223"/>
      <c r="AC440" s="223"/>
      <c r="AD440" s="223"/>
      <c r="AE440" s="223"/>
      <c r="AF440" s="223"/>
      <c r="AG440" s="223"/>
      <c r="AH440" s="223"/>
      <c r="AI440" s="223"/>
      <c r="AJ440" s="223"/>
      <c r="AK440" s="223"/>
    </row>
    <row r="441" spans="25:37" ht="12.75" customHeight="1" x14ac:dyDescent="0.25">
      <c r="Y441" s="223"/>
      <c r="Z441" s="223"/>
      <c r="AA441" s="223"/>
      <c r="AB441" s="223"/>
      <c r="AC441" s="223"/>
      <c r="AD441" s="223"/>
      <c r="AE441" s="223"/>
      <c r="AF441" s="223"/>
      <c r="AG441" s="223"/>
      <c r="AH441" s="223"/>
      <c r="AI441" s="223"/>
      <c r="AJ441" s="223"/>
      <c r="AK441" s="223"/>
    </row>
    <row r="442" spans="25:37" ht="12.75" customHeight="1" x14ac:dyDescent="0.25">
      <c r="Y442" s="223"/>
      <c r="Z442" s="223"/>
      <c r="AA442" s="223"/>
      <c r="AB442" s="223"/>
      <c r="AC442" s="223"/>
      <c r="AD442" s="223"/>
      <c r="AE442" s="223"/>
      <c r="AF442" s="223"/>
      <c r="AG442" s="223"/>
      <c r="AH442" s="223"/>
      <c r="AI442" s="223"/>
      <c r="AJ442" s="223"/>
      <c r="AK442" s="223"/>
    </row>
    <row r="443" spans="25:37" ht="12.75" customHeight="1" x14ac:dyDescent="0.25">
      <c r="Y443" s="223"/>
      <c r="Z443" s="223"/>
      <c r="AA443" s="223"/>
      <c r="AB443" s="223"/>
      <c r="AC443" s="223"/>
      <c r="AD443" s="223"/>
      <c r="AE443" s="223"/>
      <c r="AF443" s="223"/>
      <c r="AG443" s="223"/>
      <c r="AH443" s="223"/>
      <c r="AI443" s="223"/>
      <c r="AJ443" s="223"/>
      <c r="AK443" s="223"/>
    </row>
    <row r="444" spans="25:37" ht="12.75" customHeight="1" x14ac:dyDescent="0.25">
      <c r="Y444" s="223"/>
      <c r="Z444" s="223"/>
      <c r="AA444" s="223"/>
      <c r="AB444" s="223"/>
      <c r="AC444" s="223"/>
      <c r="AD444" s="223"/>
      <c r="AE444" s="223"/>
      <c r="AF444" s="223"/>
      <c r="AG444" s="223"/>
      <c r="AH444" s="223"/>
      <c r="AI444" s="223"/>
      <c r="AJ444" s="223"/>
      <c r="AK444" s="223"/>
    </row>
    <row r="445" spans="25:37" ht="12.75" customHeight="1" x14ac:dyDescent="0.25">
      <c r="Y445" s="223"/>
      <c r="Z445" s="223"/>
      <c r="AA445" s="223"/>
      <c r="AB445" s="223"/>
      <c r="AC445" s="223"/>
      <c r="AD445" s="223"/>
      <c r="AE445" s="223"/>
      <c r="AF445" s="223"/>
      <c r="AG445" s="223"/>
      <c r="AH445" s="223"/>
      <c r="AI445" s="223"/>
      <c r="AJ445" s="223"/>
      <c r="AK445" s="223"/>
    </row>
    <row r="446" spans="25:37" ht="12.75" customHeight="1" x14ac:dyDescent="0.25">
      <c r="Y446" s="223"/>
      <c r="Z446" s="223"/>
      <c r="AA446" s="223"/>
      <c r="AB446" s="223"/>
      <c r="AC446" s="223"/>
      <c r="AD446" s="223"/>
      <c r="AE446" s="223"/>
      <c r="AF446" s="223"/>
      <c r="AG446" s="223"/>
      <c r="AH446" s="223"/>
      <c r="AI446" s="223"/>
      <c r="AJ446" s="223"/>
      <c r="AK446" s="223"/>
    </row>
    <row r="447" spans="25:37" ht="12.75" customHeight="1" x14ac:dyDescent="0.25">
      <c r="Y447" s="223"/>
      <c r="Z447" s="223"/>
      <c r="AA447" s="223"/>
      <c r="AB447" s="223"/>
      <c r="AC447" s="223"/>
      <c r="AD447" s="223"/>
      <c r="AE447" s="223"/>
      <c r="AF447" s="223"/>
      <c r="AG447" s="223"/>
      <c r="AH447" s="223"/>
      <c r="AI447" s="223"/>
      <c r="AJ447" s="223"/>
      <c r="AK447" s="223"/>
    </row>
    <row r="448" spans="25:37" ht="12.75" customHeight="1" x14ac:dyDescent="0.25">
      <c r="Y448" s="223"/>
      <c r="Z448" s="223"/>
      <c r="AA448" s="223"/>
      <c r="AB448" s="223"/>
      <c r="AC448" s="223"/>
      <c r="AD448" s="223"/>
      <c r="AE448" s="223"/>
      <c r="AF448" s="223"/>
      <c r="AG448" s="223"/>
      <c r="AH448" s="223"/>
      <c r="AI448" s="223"/>
      <c r="AJ448" s="223"/>
      <c r="AK448" s="223"/>
    </row>
    <row r="449" spans="25:37" ht="12.75" customHeight="1" x14ac:dyDescent="0.25">
      <c r="Y449" s="223"/>
      <c r="Z449" s="223"/>
      <c r="AA449" s="223"/>
      <c r="AB449" s="223"/>
      <c r="AC449" s="223"/>
      <c r="AD449" s="223"/>
      <c r="AE449" s="223"/>
      <c r="AF449" s="223"/>
      <c r="AG449" s="223"/>
      <c r="AH449" s="223"/>
      <c r="AI449" s="223"/>
      <c r="AJ449" s="223"/>
      <c r="AK449" s="223"/>
    </row>
    <row r="450" spans="25:37" ht="12.75" customHeight="1" x14ac:dyDescent="0.25">
      <c r="Y450" s="223"/>
      <c r="Z450" s="223"/>
      <c r="AA450" s="223"/>
      <c r="AB450" s="223"/>
      <c r="AC450" s="223"/>
      <c r="AD450" s="223"/>
      <c r="AE450" s="223"/>
      <c r="AF450" s="223"/>
      <c r="AG450" s="223"/>
      <c r="AH450" s="223"/>
      <c r="AI450" s="223"/>
      <c r="AJ450" s="223"/>
      <c r="AK450" s="223"/>
    </row>
    <row r="451" spans="25:37" ht="12.75" customHeight="1" x14ac:dyDescent="0.25">
      <c r="Y451" s="223"/>
      <c r="Z451" s="223"/>
      <c r="AA451" s="223"/>
      <c r="AB451" s="223"/>
      <c r="AC451" s="223"/>
      <c r="AD451" s="223"/>
      <c r="AE451" s="223"/>
      <c r="AF451" s="223"/>
      <c r="AG451" s="223"/>
      <c r="AH451" s="223"/>
      <c r="AI451" s="223"/>
      <c r="AJ451" s="223"/>
      <c r="AK451" s="223"/>
    </row>
    <row r="452" spans="25:37" ht="12.75" customHeight="1" x14ac:dyDescent="0.25">
      <c r="Y452" s="223"/>
      <c r="Z452" s="223"/>
      <c r="AA452" s="223"/>
      <c r="AB452" s="223"/>
      <c r="AC452" s="223"/>
      <c r="AD452" s="223"/>
      <c r="AE452" s="223"/>
      <c r="AF452" s="223"/>
      <c r="AG452" s="223"/>
      <c r="AH452" s="223"/>
      <c r="AI452" s="223"/>
      <c r="AJ452" s="223"/>
      <c r="AK452" s="223"/>
    </row>
    <row r="453" spans="25:37" ht="12.75" customHeight="1" x14ac:dyDescent="0.25">
      <c r="Y453" s="223"/>
      <c r="Z453" s="223"/>
      <c r="AA453" s="223"/>
      <c r="AB453" s="223"/>
      <c r="AC453" s="223"/>
      <c r="AD453" s="223"/>
      <c r="AE453" s="223"/>
      <c r="AF453" s="223"/>
      <c r="AG453" s="223"/>
      <c r="AH453" s="223"/>
      <c r="AI453" s="223"/>
      <c r="AJ453" s="223"/>
      <c r="AK453" s="223"/>
    </row>
    <row r="454" spans="25:37" ht="12.75" customHeight="1" x14ac:dyDescent="0.25">
      <c r="Y454" s="223"/>
      <c r="Z454" s="223"/>
      <c r="AA454" s="223"/>
      <c r="AB454" s="223"/>
      <c r="AC454" s="223"/>
      <c r="AD454" s="223"/>
      <c r="AE454" s="223"/>
      <c r="AF454" s="223"/>
      <c r="AG454" s="223"/>
      <c r="AH454" s="223"/>
      <c r="AI454" s="223"/>
      <c r="AJ454" s="223"/>
      <c r="AK454" s="223"/>
    </row>
    <row r="455" spans="25:37" ht="12.75" customHeight="1" x14ac:dyDescent="0.25">
      <c r="Y455" s="223"/>
      <c r="Z455" s="223"/>
      <c r="AA455" s="223"/>
      <c r="AB455" s="223"/>
      <c r="AC455" s="223"/>
      <c r="AD455" s="223"/>
      <c r="AE455" s="223"/>
      <c r="AF455" s="223"/>
      <c r="AG455" s="223"/>
      <c r="AH455" s="223"/>
      <c r="AI455" s="223"/>
      <c r="AJ455" s="223"/>
      <c r="AK455" s="223"/>
    </row>
    <row r="456" spans="25:37" ht="12.75" customHeight="1" x14ac:dyDescent="0.25">
      <c r="Y456" s="223"/>
      <c r="Z456" s="223"/>
      <c r="AA456" s="223"/>
      <c r="AB456" s="223"/>
      <c r="AC456" s="223"/>
      <c r="AD456" s="223"/>
      <c r="AE456" s="223"/>
      <c r="AF456" s="223"/>
      <c r="AG456" s="223"/>
      <c r="AH456" s="223"/>
      <c r="AI456" s="223"/>
      <c r="AJ456" s="223"/>
      <c r="AK456" s="223"/>
    </row>
    <row r="457" spans="25:37" ht="12.75" customHeight="1" x14ac:dyDescent="0.25">
      <c r="Y457" s="223"/>
      <c r="Z457" s="223"/>
      <c r="AA457" s="223"/>
      <c r="AB457" s="223"/>
      <c r="AC457" s="223"/>
      <c r="AD457" s="223"/>
      <c r="AE457" s="223"/>
      <c r="AF457" s="223"/>
      <c r="AG457" s="223"/>
      <c r="AH457" s="223"/>
      <c r="AI457" s="223"/>
      <c r="AJ457" s="223"/>
      <c r="AK457" s="223"/>
    </row>
    <row r="458" spans="25:37" ht="12.75" customHeight="1" x14ac:dyDescent="0.25">
      <c r="Y458" s="223"/>
      <c r="Z458" s="223"/>
      <c r="AA458" s="223"/>
      <c r="AB458" s="223"/>
      <c r="AC458" s="223"/>
      <c r="AD458" s="223"/>
      <c r="AE458" s="223"/>
      <c r="AF458" s="223"/>
      <c r="AG458" s="223"/>
      <c r="AH458" s="223"/>
      <c r="AI458" s="223"/>
      <c r="AJ458" s="223"/>
      <c r="AK458" s="223"/>
    </row>
    <row r="459" spans="25:37" ht="12.75" customHeight="1" x14ac:dyDescent="0.25">
      <c r="Y459" s="223"/>
      <c r="Z459" s="223"/>
      <c r="AA459" s="223"/>
      <c r="AB459" s="223"/>
      <c r="AC459" s="223"/>
      <c r="AD459" s="223"/>
      <c r="AE459" s="223"/>
      <c r="AF459" s="223"/>
      <c r="AG459" s="223"/>
      <c r="AH459" s="223"/>
      <c r="AI459" s="223"/>
      <c r="AJ459" s="223"/>
      <c r="AK459" s="223"/>
    </row>
    <row r="460" spans="25:37" ht="12.75" customHeight="1" x14ac:dyDescent="0.25">
      <c r="Y460" s="223"/>
      <c r="Z460" s="223"/>
      <c r="AA460" s="223"/>
      <c r="AB460" s="223"/>
      <c r="AC460" s="223"/>
      <c r="AD460" s="223"/>
      <c r="AE460" s="223"/>
      <c r="AF460" s="223"/>
      <c r="AG460" s="223"/>
      <c r="AH460" s="223"/>
      <c r="AI460" s="223"/>
      <c r="AJ460" s="223"/>
      <c r="AK460" s="223"/>
    </row>
    <row r="461" spans="25:37" ht="12.75" customHeight="1" x14ac:dyDescent="0.25">
      <c r="Y461" s="223"/>
      <c r="Z461" s="223"/>
      <c r="AA461" s="223"/>
      <c r="AB461" s="223"/>
      <c r="AC461" s="223"/>
      <c r="AD461" s="223"/>
      <c r="AE461" s="223"/>
      <c r="AF461" s="223"/>
      <c r="AG461" s="223"/>
      <c r="AH461" s="223"/>
      <c r="AI461" s="223"/>
      <c r="AJ461" s="223"/>
      <c r="AK461" s="223"/>
    </row>
    <row r="462" spans="25:37" ht="12.75" customHeight="1" x14ac:dyDescent="0.25">
      <c r="Y462" s="223"/>
      <c r="Z462" s="223"/>
      <c r="AA462" s="223"/>
      <c r="AB462" s="223"/>
      <c r="AC462" s="223"/>
      <c r="AD462" s="223"/>
      <c r="AE462" s="223"/>
      <c r="AF462" s="223"/>
      <c r="AG462" s="223"/>
      <c r="AH462" s="223"/>
      <c r="AI462" s="223"/>
      <c r="AJ462" s="223"/>
      <c r="AK462" s="223"/>
    </row>
    <row r="463" spans="25:37" ht="12.75" customHeight="1" x14ac:dyDescent="0.25">
      <c r="Y463" s="223"/>
      <c r="Z463" s="223"/>
      <c r="AA463" s="223"/>
      <c r="AB463" s="223"/>
      <c r="AC463" s="223"/>
      <c r="AD463" s="223"/>
      <c r="AE463" s="223"/>
      <c r="AF463" s="223"/>
      <c r="AG463" s="223"/>
      <c r="AH463" s="223"/>
      <c r="AI463" s="223"/>
      <c r="AJ463" s="223"/>
      <c r="AK463" s="223"/>
    </row>
    <row r="464" spans="25:37" ht="12.75" customHeight="1" x14ac:dyDescent="0.25">
      <c r="Y464" s="223"/>
      <c r="Z464" s="223"/>
      <c r="AA464" s="223"/>
      <c r="AB464" s="223"/>
      <c r="AC464" s="223"/>
      <c r="AD464" s="223"/>
      <c r="AE464" s="223"/>
      <c r="AF464" s="223"/>
      <c r="AG464" s="223"/>
      <c r="AH464" s="223"/>
      <c r="AI464" s="223"/>
      <c r="AJ464" s="223"/>
      <c r="AK464" s="223"/>
    </row>
    <row r="465" spans="25:37" ht="12.75" customHeight="1" x14ac:dyDescent="0.25">
      <c r="Y465" s="223"/>
      <c r="Z465" s="223"/>
      <c r="AA465" s="223"/>
      <c r="AB465" s="223"/>
      <c r="AC465" s="223"/>
      <c r="AD465" s="223"/>
      <c r="AE465" s="223"/>
      <c r="AF465" s="223"/>
      <c r="AG465" s="223"/>
      <c r="AH465" s="223"/>
      <c r="AI465" s="223"/>
      <c r="AJ465" s="223"/>
      <c r="AK465" s="223"/>
    </row>
    <row r="466" spans="25:37" ht="12.75" customHeight="1" x14ac:dyDescent="0.25">
      <c r="Y466" s="223"/>
      <c r="Z466" s="223"/>
      <c r="AA466" s="223"/>
      <c r="AB466" s="223"/>
      <c r="AC466" s="223"/>
      <c r="AD466" s="223"/>
      <c r="AE466" s="223"/>
      <c r="AF466" s="223"/>
      <c r="AG466" s="223"/>
      <c r="AH466" s="223"/>
      <c r="AI466" s="223"/>
      <c r="AJ466" s="223"/>
      <c r="AK466" s="223"/>
    </row>
    <row r="467" spans="25:37" ht="12.75" customHeight="1" x14ac:dyDescent="0.25">
      <c r="Y467" s="223"/>
      <c r="Z467" s="223"/>
      <c r="AA467" s="223"/>
      <c r="AB467" s="223"/>
      <c r="AC467" s="223"/>
      <c r="AD467" s="223"/>
      <c r="AE467" s="223"/>
      <c r="AF467" s="223"/>
      <c r="AG467" s="223"/>
      <c r="AH467" s="223"/>
      <c r="AI467" s="223"/>
      <c r="AJ467" s="223"/>
      <c r="AK467" s="223"/>
    </row>
    <row r="468" spans="25:37" ht="12.75" customHeight="1" x14ac:dyDescent="0.25">
      <c r="Y468" s="223"/>
      <c r="Z468" s="223"/>
      <c r="AA468" s="223"/>
      <c r="AB468" s="223"/>
      <c r="AC468" s="223"/>
      <c r="AD468" s="223"/>
      <c r="AE468" s="223"/>
      <c r="AF468" s="223"/>
      <c r="AG468" s="223"/>
      <c r="AH468" s="223"/>
      <c r="AI468" s="223"/>
      <c r="AJ468" s="223"/>
      <c r="AK468" s="223"/>
    </row>
    <row r="469" spans="25:37" ht="12.75" customHeight="1" x14ac:dyDescent="0.25">
      <c r="Y469" s="223"/>
      <c r="Z469" s="223"/>
      <c r="AA469" s="223"/>
      <c r="AB469" s="223"/>
      <c r="AC469" s="223"/>
      <c r="AD469" s="223"/>
      <c r="AE469" s="223"/>
      <c r="AF469" s="223"/>
      <c r="AG469" s="223"/>
      <c r="AH469" s="223"/>
      <c r="AI469" s="223"/>
      <c r="AJ469" s="223"/>
      <c r="AK469" s="223"/>
    </row>
    <row r="470" spans="25:37" ht="12.75" customHeight="1" x14ac:dyDescent="0.25">
      <c r="Y470" s="223"/>
      <c r="Z470" s="223"/>
      <c r="AA470" s="223"/>
      <c r="AB470" s="223"/>
      <c r="AC470" s="223"/>
      <c r="AD470" s="223"/>
      <c r="AE470" s="223"/>
      <c r="AF470" s="223"/>
      <c r="AG470" s="223"/>
      <c r="AH470" s="223"/>
      <c r="AI470" s="223"/>
      <c r="AJ470" s="223"/>
      <c r="AK470" s="223"/>
    </row>
    <row r="471" spans="25:37" ht="12.75" customHeight="1" x14ac:dyDescent="0.25">
      <c r="Y471" s="223"/>
      <c r="Z471" s="223"/>
      <c r="AA471" s="223"/>
      <c r="AB471" s="223"/>
      <c r="AC471" s="223"/>
      <c r="AD471" s="223"/>
      <c r="AE471" s="223"/>
      <c r="AF471" s="223"/>
      <c r="AG471" s="223"/>
      <c r="AH471" s="223"/>
      <c r="AI471" s="223"/>
      <c r="AJ471" s="223"/>
      <c r="AK471" s="223"/>
    </row>
    <row r="472" spans="25:37" ht="12.75" customHeight="1" x14ac:dyDescent="0.25">
      <c r="Y472" s="223"/>
      <c r="Z472" s="223"/>
      <c r="AA472" s="223"/>
      <c r="AB472" s="223"/>
      <c r="AC472" s="223"/>
      <c r="AD472" s="223"/>
      <c r="AE472" s="223"/>
      <c r="AF472" s="223"/>
      <c r="AG472" s="223"/>
      <c r="AH472" s="223"/>
      <c r="AI472" s="223"/>
      <c r="AJ472" s="223"/>
      <c r="AK472" s="223"/>
    </row>
    <row r="473" spans="25:37" ht="12.75" customHeight="1" x14ac:dyDescent="0.25">
      <c r="Y473" s="223"/>
      <c r="Z473" s="223"/>
      <c r="AA473" s="223"/>
      <c r="AB473" s="223"/>
      <c r="AC473" s="223"/>
      <c r="AD473" s="223"/>
      <c r="AE473" s="223"/>
      <c r="AF473" s="223"/>
      <c r="AG473" s="223"/>
      <c r="AH473" s="223"/>
      <c r="AI473" s="223"/>
      <c r="AJ473" s="223"/>
      <c r="AK473" s="223"/>
    </row>
    <row r="474" spans="25:37" ht="12.75" customHeight="1" x14ac:dyDescent="0.25">
      <c r="Y474" s="223"/>
      <c r="Z474" s="223"/>
      <c r="AA474" s="223"/>
      <c r="AB474" s="223"/>
      <c r="AC474" s="223"/>
      <c r="AD474" s="223"/>
      <c r="AE474" s="223"/>
      <c r="AF474" s="223"/>
      <c r="AG474" s="223"/>
      <c r="AH474" s="223"/>
      <c r="AI474" s="223"/>
      <c r="AJ474" s="223"/>
      <c r="AK474" s="223"/>
    </row>
    <row r="475" spans="25:37" ht="12.75" customHeight="1" x14ac:dyDescent="0.25">
      <c r="Y475" s="223"/>
      <c r="Z475" s="223"/>
      <c r="AA475" s="223"/>
      <c r="AB475" s="223"/>
      <c r="AC475" s="223"/>
      <c r="AD475" s="223"/>
      <c r="AE475" s="223"/>
      <c r="AF475" s="223"/>
      <c r="AG475" s="223"/>
      <c r="AH475" s="223"/>
      <c r="AI475" s="223"/>
      <c r="AJ475" s="223"/>
      <c r="AK475" s="223"/>
    </row>
    <row r="476" spans="25:37" ht="12.75" customHeight="1" x14ac:dyDescent="0.25">
      <c r="Y476" s="223"/>
      <c r="Z476" s="223"/>
      <c r="AA476" s="223"/>
      <c r="AB476" s="223"/>
      <c r="AC476" s="223"/>
      <c r="AD476" s="223"/>
      <c r="AE476" s="223"/>
      <c r="AF476" s="223"/>
      <c r="AG476" s="223"/>
      <c r="AH476" s="223"/>
      <c r="AI476" s="223"/>
      <c r="AJ476" s="223"/>
      <c r="AK476" s="223"/>
    </row>
    <row r="477" spans="25:37" ht="12.75" customHeight="1" x14ac:dyDescent="0.25">
      <c r="Y477" s="223"/>
      <c r="Z477" s="223"/>
      <c r="AA477" s="223"/>
      <c r="AB477" s="223"/>
      <c r="AC477" s="223"/>
      <c r="AD477" s="223"/>
      <c r="AE477" s="223"/>
      <c r="AF477" s="223"/>
      <c r="AG477" s="223"/>
      <c r="AH477" s="223"/>
      <c r="AI477" s="223"/>
      <c r="AJ477" s="223"/>
      <c r="AK477" s="223"/>
    </row>
    <row r="478" spans="25:37" ht="12.75" customHeight="1" x14ac:dyDescent="0.25"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</row>
    <row r="479" spans="25:37" ht="12.75" customHeight="1" x14ac:dyDescent="0.25">
      <c r="Y479" s="223"/>
      <c r="Z479" s="223"/>
      <c r="AA479" s="223"/>
      <c r="AB479" s="223"/>
      <c r="AC479" s="223"/>
      <c r="AD479" s="223"/>
      <c r="AE479" s="223"/>
      <c r="AF479" s="223"/>
      <c r="AG479" s="223"/>
      <c r="AH479" s="223"/>
      <c r="AI479" s="223"/>
      <c r="AJ479" s="223"/>
      <c r="AK479" s="223"/>
    </row>
    <row r="480" spans="25:37" ht="12.75" customHeight="1" x14ac:dyDescent="0.25">
      <c r="Y480" s="223"/>
      <c r="Z480" s="223"/>
      <c r="AA480" s="223"/>
      <c r="AB480" s="223"/>
      <c r="AC480" s="223"/>
      <c r="AD480" s="223"/>
      <c r="AE480" s="223"/>
      <c r="AF480" s="223"/>
      <c r="AG480" s="223"/>
      <c r="AH480" s="223"/>
      <c r="AI480" s="223"/>
      <c r="AJ480" s="223"/>
      <c r="AK480" s="223"/>
    </row>
    <row r="481" spans="25:37" ht="12.75" customHeight="1" x14ac:dyDescent="0.25">
      <c r="Y481" s="223"/>
      <c r="Z481" s="223"/>
      <c r="AA481" s="223"/>
      <c r="AB481" s="223"/>
      <c r="AC481" s="223"/>
      <c r="AD481" s="223"/>
      <c r="AE481" s="223"/>
      <c r="AF481" s="223"/>
      <c r="AG481" s="223"/>
      <c r="AH481" s="223"/>
      <c r="AI481" s="223"/>
      <c r="AJ481" s="223"/>
      <c r="AK481" s="223"/>
    </row>
    <row r="482" spans="25:37" ht="12.75" customHeight="1" x14ac:dyDescent="0.25">
      <c r="Y482" s="223"/>
      <c r="Z482" s="223"/>
      <c r="AA482" s="223"/>
      <c r="AB482" s="223"/>
      <c r="AC482" s="223"/>
      <c r="AD482" s="223"/>
      <c r="AE482" s="223"/>
      <c r="AF482" s="223"/>
      <c r="AG482" s="223"/>
      <c r="AH482" s="223"/>
      <c r="AI482" s="223"/>
      <c r="AJ482" s="223"/>
      <c r="AK482" s="223"/>
    </row>
    <row r="483" spans="25:37" ht="12.75" customHeight="1" x14ac:dyDescent="0.25">
      <c r="Y483" s="223"/>
      <c r="Z483" s="223"/>
      <c r="AA483" s="223"/>
      <c r="AB483" s="223"/>
      <c r="AC483" s="223"/>
      <c r="AD483" s="223"/>
      <c r="AE483" s="223"/>
      <c r="AF483" s="223"/>
      <c r="AG483" s="223"/>
      <c r="AH483" s="223"/>
      <c r="AI483" s="223"/>
      <c r="AJ483" s="223"/>
      <c r="AK483" s="223"/>
    </row>
    <row r="484" spans="25:37" ht="12.75" customHeight="1" x14ac:dyDescent="0.25">
      <c r="Y484" s="223"/>
      <c r="Z484" s="223"/>
      <c r="AA484" s="223"/>
      <c r="AB484" s="223"/>
      <c r="AC484" s="223"/>
      <c r="AD484" s="223"/>
      <c r="AE484" s="223"/>
      <c r="AF484" s="223"/>
      <c r="AG484" s="223"/>
      <c r="AH484" s="223"/>
      <c r="AI484" s="223"/>
      <c r="AJ484" s="223"/>
      <c r="AK484" s="223"/>
    </row>
    <row r="485" spans="25:37" ht="12.75" customHeight="1" x14ac:dyDescent="0.25">
      <c r="Y485" s="223"/>
      <c r="Z485" s="223"/>
      <c r="AA485" s="223"/>
      <c r="AB485" s="223"/>
      <c r="AC485" s="223"/>
      <c r="AD485" s="223"/>
      <c r="AE485" s="223"/>
      <c r="AF485" s="223"/>
      <c r="AG485" s="223"/>
      <c r="AH485" s="223"/>
      <c r="AI485" s="223"/>
      <c r="AJ485" s="223"/>
      <c r="AK485" s="223"/>
    </row>
    <row r="486" spans="25:37" ht="12.75" customHeight="1" x14ac:dyDescent="0.25">
      <c r="Y486" s="223"/>
      <c r="Z486" s="223"/>
      <c r="AA486" s="223"/>
      <c r="AB486" s="223"/>
      <c r="AC486" s="223"/>
      <c r="AD486" s="223"/>
      <c r="AE486" s="223"/>
      <c r="AF486" s="223"/>
      <c r="AG486" s="223"/>
      <c r="AH486" s="223"/>
      <c r="AI486" s="223"/>
      <c r="AJ486" s="223"/>
      <c r="AK486" s="223"/>
    </row>
    <row r="487" spans="25:37" ht="12.75" customHeight="1" x14ac:dyDescent="0.25">
      <c r="Y487" s="223"/>
      <c r="Z487" s="223"/>
      <c r="AA487" s="223"/>
      <c r="AB487" s="223"/>
      <c r="AC487" s="223"/>
      <c r="AD487" s="223"/>
      <c r="AE487" s="223"/>
      <c r="AF487" s="223"/>
      <c r="AG487" s="223"/>
      <c r="AH487" s="223"/>
      <c r="AI487" s="223"/>
      <c r="AJ487" s="223"/>
      <c r="AK487" s="223"/>
    </row>
    <row r="488" spans="25:37" ht="12.75" customHeight="1" x14ac:dyDescent="0.25">
      <c r="Y488" s="223"/>
      <c r="Z488" s="223"/>
      <c r="AA488" s="223"/>
      <c r="AB488" s="223"/>
      <c r="AC488" s="223"/>
      <c r="AD488" s="223"/>
      <c r="AE488" s="223"/>
      <c r="AF488" s="223"/>
      <c r="AG488" s="223"/>
      <c r="AH488" s="223"/>
      <c r="AI488" s="223"/>
      <c r="AJ488" s="223"/>
      <c r="AK488" s="223"/>
    </row>
    <row r="489" spans="25:37" ht="12.75" customHeight="1" x14ac:dyDescent="0.25">
      <c r="Y489" s="223"/>
      <c r="Z489" s="223"/>
      <c r="AA489" s="223"/>
      <c r="AB489" s="223"/>
      <c r="AC489" s="223"/>
      <c r="AD489" s="223"/>
      <c r="AE489" s="223"/>
      <c r="AF489" s="223"/>
      <c r="AG489" s="223"/>
      <c r="AH489" s="223"/>
      <c r="AI489" s="223"/>
      <c r="AJ489" s="223"/>
      <c r="AK489" s="223"/>
    </row>
    <row r="490" spans="25:37" ht="12.75" customHeight="1" x14ac:dyDescent="0.25">
      <c r="Y490" s="223"/>
      <c r="Z490" s="223"/>
      <c r="AA490" s="223"/>
      <c r="AB490" s="223"/>
      <c r="AC490" s="223"/>
      <c r="AD490" s="223"/>
      <c r="AE490" s="223"/>
      <c r="AF490" s="223"/>
      <c r="AG490" s="223"/>
      <c r="AH490" s="223"/>
      <c r="AI490" s="223"/>
      <c r="AJ490" s="223"/>
      <c r="AK490" s="223"/>
    </row>
    <row r="491" spans="25:37" ht="12.75" customHeight="1" x14ac:dyDescent="0.25">
      <c r="Y491" s="223"/>
      <c r="Z491" s="223"/>
      <c r="AA491" s="223"/>
      <c r="AB491" s="223"/>
      <c r="AC491" s="223"/>
      <c r="AD491" s="223"/>
      <c r="AE491" s="223"/>
      <c r="AF491" s="223"/>
      <c r="AG491" s="223"/>
      <c r="AH491" s="223"/>
      <c r="AI491" s="223"/>
      <c r="AJ491" s="223"/>
      <c r="AK491" s="223"/>
    </row>
    <row r="492" spans="25:37" ht="12.75" customHeight="1" x14ac:dyDescent="0.25">
      <c r="Y492" s="223"/>
      <c r="Z492" s="223"/>
      <c r="AA492" s="223"/>
      <c r="AB492" s="223"/>
      <c r="AC492" s="223"/>
      <c r="AD492" s="223"/>
      <c r="AE492" s="223"/>
      <c r="AF492" s="223"/>
      <c r="AG492" s="223"/>
      <c r="AH492" s="223"/>
      <c r="AI492" s="223"/>
      <c r="AJ492" s="223"/>
      <c r="AK492" s="223"/>
    </row>
    <row r="493" spans="25:37" ht="12.75" customHeight="1" x14ac:dyDescent="0.25">
      <c r="Y493" s="223"/>
      <c r="Z493" s="223"/>
      <c r="AA493" s="223"/>
      <c r="AB493" s="223"/>
      <c r="AC493" s="223"/>
      <c r="AD493" s="223"/>
      <c r="AE493" s="223"/>
      <c r="AF493" s="223"/>
      <c r="AG493" s="223"/>
      <c r="AH493" s="223"/>
      <c r="AI493" s="223"/>
      <c r="AJ493" s="223"/>
      <c r="AK493" s="223"/>
    </row>
    <row r="494" spans="25:37" ht="12.75" customHeight="1" x14ac:dyDescent="0.25">
      <c r="Y494" s="223"/>
      <c r="Z494" s="223"/>
      <c r="AA494" s="223"/>
      <c r="AB494" s="223"/>
      <c r="AC494" s="223"/>
      <c r="AD494" s="223"/>
      <c r="AE494" s="223"/>
      <c r="AF494" s="223"/>
      <c r="AG494" s="223"/>
      <c r="AH494" s="223"/>
      <c r="AI494" s="223"/>
      <c r="AJ494" s="223"/>
      <c r="AK494" s="223"/>
    </row>
    <row r="495" spans="25:37" ht="12.75" customHeight="1" x14ac:dyDescent="0.25">
      <c r="Y495" s="223"/>
      <c r="Z495" s="223"/>
      <c r="AA495" s="223"/>
      <c r="AB495" s="223"/>
      <c r="AC495" s="223"/>
      <c r="AD495" s="223"/>
      <c r="AE495" s="223"/>
      <c r="AF495" s="223"/>
      <c r="AG495" s="223"/>
      <c r="AH495" s="223"/>
      <c r="AI495" s="223"/>
      <c r="AJ495" s="223"/>
      <c r="AK495" s="223"/>
    </row>
    <row r="496" spans="25:37" ht="12.75" customHeight="1" x14ac:dyDescent="0.25">
      <c r="Y496" s="223"/>
      <c r="Z496" s="223"/>
      <c r="AA496" s="223"/>
      <c r="AB496" s="223"/>
      <c r="AC496" s="223"/>
      <c r="AD496" s="223"/>
      <c r="AE496" s="223"/>
      <c r="AF496" s="223"/>
      <c r="AG496" s="223"/>
      <c r="AH496" s="223"/>
      <c r="AI496" s="223"/>
      <c r="AJ496" s="223"/>
      <c r="AK496" s="223"/>
    </row>
    <row r="497" spans="25:37" ht="12.75" customHeight="1" x14ac:dyDescent="0.25">
      <c r="Y497" s="223"/>
      <c r="Z497" s="223"/>
      <c r="AA497" s="223"/>
      <c r="AB497" s="223"/>
      <c r="AC497" s="223"/>
      <c r="AD497" s="223"/>
      <c r="AE497" s="223"/>
      <c r="AF497" s="223"/>
      <c r="AG497" s="223"/>
      <c r="AH497" s="223"/>
      <c r="AI497" s="223"/>
      <c r="AJ497" s="223"/>
      <c r="AK497" s="223"/>
    </row>
    <row r="498" spans="25:37" ht="12.75" customHeight="1" x14ac:dyDescent="0.25">
      <c r="Y498" s="223"/>
      <c r="Z498" s="223"/>
      <c r="AA498" s="223"/>
      <c r="AB498" s="223"/>
      <c r="AC498" s="223"/>
      <c r="AD498" s="223"/>
      <c r="AE498" s="223"/>
      <c r="AF498" s="223"/>
      <c r="AG498" s="223"/>
      <c r="AH498" s="223"/>
      <c r="AI498" s="223"/>
      <c r="AJ498" s="223"/>
      <c r="AK498" s="223"/>
    </row>
    <row r="499" spans="25:37" ht="12.75" customHeight="1" x14ac:dyDescent="0.25">
      <c r="Y499" s="223"/>
      <c r="Z499" s="223"/>
      <c r="AA499" s="223"/>
      <c r="AB499" s="223"/>
      <c r="AC499" s="223"/>
      <c r="AD499" s="223"/>
      <c r="AE499" s="223"/>
      <c r="AF499" s="223"/>
      <c r="AG499" s="223"/>
      <c r="AH499" s="223"/>
      <c r="AI499" s="223"/>
      <c r="AJ499" s="223"/>
      <c r="AK499" s="223"/>
    </row>
    <row r="500" spans="25:37" ht="12.75" customHeight="1" x14ac:dyDescent="0.25">
      <c r="Y500" s="223"/>
      <c r="Z500" s="223"/>
      <c r="AA500" s="223"/>
      <c r="AB500" s="223"/>
      <c r="AC500" s="223"/>
      <c r="AD500" s="223"/>
      <c r="AE500" s="223"/>
      <c r="AF500" s="223"/>
      <c r="AG500" s="223"/>
      <c r="AH500" s="223"/>
      <c r="AI500" s="223"/>
      <c r="AJ500" s="223"/>
      <c r="AK500" s="223"/>
    </row>
    <row r="501" spans="25:37" ht="12.75" customHeight="1" x14ac:dyDescent="0.25">
      <c r="Y501" s="223"/>
      <c r="Z501" s="223"/>
      <c r="AA501" s="223"/>
      <c r="AB501" s="223"/>
      <c r="AC501" s="223"/>
      <c r="AD501" s="223"/>
      <c r="AE501" s="223"/>
      <c r="AF501" s="223"/>
      <c r="AG501" s="223"/>
      <c r="AH501" s="223"/>
      <c r="AI501" s="223"/>
      <c r="AJ501" s="223"/>
      <c r="AK501" s="223"/>
    </row>
    <row r="502" spans="25:37" ht="12.75" customHeight="1" x14ac:dyDescent="0.25">
      <c r="Y502" s="223"/>
      <c r="Z502" s="223"/>
      <c r="AA502" s="223"/>
      <c r="AB502" s="223"/>
      <c r="AC502" s="223"/>
      <c r="AD502" s="223"/>
      <c r="AE502" s="223"/>
      <c r="AF502" s="223"/>
      <c r="AG502" s="223"/>
      <c r="AH502" s="223"/>
      <c r="AI502" s="223"/>
      <c r="AJ502" s="223"/>
      <c r="AK502" s="223"/>
    </row>
    <row r="503" spans="25:37" ht="12.75" customHeight="1" x14ac:dyDescent="0.25">
      <c r="Y503" s="223"/>
      <c r="Z503" s="223"/>
      <c r="AA503" s="223"/>
      <c r="AB503" s="223"/>
      <c r="AC503" s="223"/>
      <c r="AD503" s="223"/>
      <c r="AE503" s="223"/>
      <c r="AF503" s="223"/>
      <c r="AG503" s="223"/>
      <c r="AH503" s="223"/>
      <c r="AI503" s="223"/>
      <c r="AJ503" s="223"/>
      <c r="AK503" s="223"/>
    </row>
    <row r="504" spans="25:37" ht="12.75" customHeight="1" x14ac:dyDescent="0.25">
      <c r="Y504" s="223"/>
      <c r="Z504" s="223"/>
      <c r="AA504" s="223"/>
      <c r="AB504" s="223"/>
      <c r="AC504" s="223"/>
      <c r="AD504" s="223"/>
      <c r="AE504" s="223"/>
      <c r="AF504" s="223"/>
      <c r="AG504" s="223"/>
      <c r="AH504" s="223"/>
      <c r="AI504" s="223"/>
      <c r="AJ504" s="223"/>
      <c r="AK504" s="223"/>
    </row>
    <row r="505" spans="25:37" ht="12.75" customHeight="1" x14ac:dyDescent="0.25">
      <c r="Y505" s="223"/>
      <c r="Z505" s="223"/>
      <c r="AA505" s="223"/>
      <c r="AB505" s="223"/>
      <c r="AC505" s="223"/>
      <c r="AD505" s="223"/>
      <c r="AE505" s="223"/>
      <c r="AF505" s="223"/>
      <c r="AG505" s="223"/>
      <c r="AH505" s="223"/>
      <c r="AI505" s="223"/>
      <c r="AJ505" s="223"/>
      <c r="AK505" s="223"/>
    </row>
    <row r="506" spans="25:37" ht="12.75" customHeight="1" x14ac:dyDescent="0.25">
      <c r="Y506" s="223"/>
      <c r="Z506" s="223"/>
      <c r="AA506" s="223"/>
      <c r="AB506" s="223"/>
      <c r="AC506" s="223"/>
      <c r="AD506" s="223"/>
      <c r="AE506" s="223"/>
      <c r="AF506" s="223"/>
      <c r="AG506" s="223"/>
      <c r="AH506" s="223"/>
      <c r="AI506" s="223"/>
      <c r="AJ506" s="223"/>
      <c r="AK506" s="223"/>
    </row>
    <row r="507" spans="25:37" ht="12.75" customHeight="1" x14ac:dyDescent="0.25">
      <c r="Y507" s="223"/>
      <c r="Z507" s="223"/>
      <c r="AA507" s="223"/>
      <c r="AB507" s="223"/>
      <c r="AC507" s="223"/>
      <c r="AD507" s="223"/>
      <c r="AE507" s="223"/>
      <c r="AF507" s="223"/>
      <c r="AG507" s="223"/>
      <c r="AH507" s="223"/>
      <c r="AI507" s="223"/>
      <c r="AJ507" s="223"/>
      <c r="AK507" s="223"/>
    </row>
    <row r="508" spans="25:37" ht="12.75" customHeight="1" x14ac:dyDescent="0.25">
      <c r="Y508" s="223"/>
      <c r="Z508" s="223"/>
      <c r="AA508" s="223"/>
      <c r="AB508" s="223"/>
      <c r="AC508" s="223"/>
      <c r="AD508" s="223"/>
      <c r="AE508" s="223"/>
      <c r="AF508" s="223"/>
      <c r="AG508" s="223"/>
      <c r="AH508" s="223"/>
      <c r="AI508" s="223"/>
      <c r="AJ508" s="223"/>
      <c r="AK508" s="223"/>
    </row>
    <row r="509" spans="25:37" ht="12.75" customHeight="1" x14ac:dyDescent="0.25">
      <c r="Y509" s="223"/>
      <c r="Z509" s="223"/>
      <c r="AA509" s="223"/>
      <c r="AB509" s="223"/>
      <c r="AC509" s="223"/>
      <c r="AD509" s="223"/>
      <c r="AE509" s="223"/>
      <c r="AF509" s="223"/>
      <c r="AG509" s="223"/>
      <c r="AH509" s="223"/>
      <c r="AI509" s="223"/>
      <c r="AJ509" s="223"/>
      <c r="AK509" s="223"/>
    </row>
    <row r="510" spans="25:37" ht="12.75" customHeight="1" x14ac:dyDescent="0.25">
      <c r="Y510" s="223"/>
      <c r="Z510" s="223"/>
      <c r="AA510" s="223"/>
      <c r="AB510" s="223"/>
      <c r="AC510" s="223"/>
      <c r="AD510" s="223"/>
      <c r="AE510" s="223"/>
      <c r="AF510" s="223"/>
      <c r="AG510" s="223"/>
      <c r="AH510" s="223"/>
      <c r="AI510" s="223"/>
      <c r="AJ510" s="223"/>
      <c r="AK510" s="223"/>
    </row>
    <row r="511" spans="25:37" ht="12.75" customHeight="1" x14ac:dyDescent="0.25">
      <c r="Y511" s="223"/>
      <c r="Z511" s="223"/>
      <c r="AA511" s="223"/>
      <c r="AB511" s="223"/>
      <c r="AC511" s="223"/>
      <c r="AD511" s="223"/>
      <c r="AE511" s="223"/>
      <c r="AF511" s="223"/>
      <c r="AG511" s="223"/>
      <c r="AH511" s="223"/>
      <c r="AI511" s="223"/>
      <c r="AJ511" s="223"/>
      <c r="AK511" s="223"/>
    </row>
    <row r="512" spans="25:37" ht="12.75" customHeight="1" x14ac:dyDescent="0.25">
      <c r="Y512" s="223"/>
      <c r="Z512" s="223"/>
      <c r="AA512" s="223"/>
      <c r="AB512" s="223"/>
      <c r="AC512" s="223"/>
      <c r="AD512" s="223"/>
      <c r="AE512" s="223"/>
      <c r="AF512" s="223"/>
      <c r="AG512" s="223"/>
      <c r="AH512" s="223"/>
      <c r="AI512" s="223"/>
      <c r="AJ512" s="223"/>
      <c r="AK512" s="223"/>
    </row>
    <row r="513" spans="25:37" ht="12.75" customHeight="1" x14ac:dyDescent="0.25">
      <c r="Y513" s="223"/>
      <c r="Z513" s="223"/>
      <c r="AA513" s="223"/>
      <c r="AB513" s="223"/>
      <c r="AC513" s="223"/>
      <c r="AD513" s="223"/>
      <c r="AE513" s="223"/>
      <c r="AF513" s="223"/>
      <c r="AG513" s="223"/>
      <c r="AH513" s="223"/>
      <c r="AI513" s="223"/>
      <c r="AJ513" s="223"/>
      <c r="AK513" s="223"/>
    </row>
    <row r="514" spans="25:37" ht="12.75" customHeight="1" x14ac:dyDescent="0.25">
      <c r="Y514" s="223"/>
      <c r="Z514" s="223"/>
      <c r="AA514" s="223"/>
      <c r="AB514" s="223"/>
      <c r="AC514" s="223"/>
      <c r="AD514" s="223"/>
      <c r="AE514" s="223"/>
      <c r="AF514" s="223"/>
      <c r="AG514" s="223"/>
      <c r="AH514" s="223"/>
      <c r="AI514" s="223"/>
      <c r="AJ514" s="223"/>
      <c r="AK514" s="223"/>
    </row>
    <row r="515" spans="25:37" ht="12.75" customHeight="1" x14ac:dyDescent="0.25">
      <c r="Y515" s="223"/>
      <c r="Z515" s="223"/>
      <c r="AA515" s="223"/>
      <c r="AB515" s="223"/>
      <c r="AC515" s="223"/>
      <c r="AD515" s="223"/>
      <c r="AE515" s="223"/>
      <c r="AF515" s="223"/>
      <c r="AG515" s="223"/>
      <c r="AH515" s="223"/>
      <c r="AI515" s="223"/>
      <c r="AJ515" s="223"/>
      <c r="AK515" s="223"/>
    </row>
    <row r="516" spans="25:37" ht="12.75" customHeight="1" x14ac:dyDescent="0.25">
      <c r="Y516" s="223"/>
      <c r="Z516" s="223"/>
      <c r="AA516" s="223"/>
      <c r="AB516" s="223"/>
      <c r="AC516" s="223"/>
      <c r="AD516" s="223"/>
      <c r="AE516" s="223"/>
      <c r="AF516" s="223"/>
      <c r="AG516" s="223"/>
      <c r="AH516" s="223"/>
      <c r="AI516" s="223"/>
      <c r="AJ516" s="223"/>
      <c r="AK516" s="223"/>
    </row>
    <row r="517" spans="25:37" ht="12.75" customHeight="1" x14ac:dyDescent="0.25">
      <c r="Y517" s="223"/>
      <c r="Z517" s="223"/>
      <c r="AA517" s="223"/>
      <c r="AB517" s="223"/>
      <c r="AC517" s="223"/>
      <c r="AD517" s="223"/>
      <c r="AE517" s="223"/>
      <c r="AF517" s="223"/>
      <c r="AG517" s="223"/>
      <c r="AH517" s="223"/>
      <c r="AI517" s="223"/>
      <c r="AJ517" s="223"/>
      <c r="AK517" s="223"/>
    </row>
    <row r="518" spans="25:37" ht="12.75" customHeight="1" x14ac:dyDescent="0.25">
      <c r="Y518" s="223"/>
      <c r="Z518" s="223"/>
      <c r="AA518" s="223"/>
      <c r="AB518" s="223"/>
      <c r="AC518" s="223"/>
      <c r="AD518" s="223"/>
      <c r="AE518" s="223"/>
      <c r="AF518" s="223"/>
      <c r="AG518" s="223"/>
      <c r="AH518" s="223"/>
      <c r="AI518" s="223"/>
      <c r="AJ518" s="223"/>
      <c r="AK518" s="223"/>
    </row>
    <row r="519" spans="25:37" ht="12.75" customHeight="1" x14ac:dyDescent="0.25">
      <c r="Y519" s="223"/>
      <c r="Z519" s="223"/>
      <c r="AA519" s="223"/>
      <c r="AB519" s="223"/>
      <c r="AC519" s="223"/>
      <c r="AD519" s="223"/>
      <c r="AE519" s="223"/>
      <c r="AF519" s="223"/>
      <c r="AG519" s="223"/>
      <c r="AH519" s="223"/>
      <c r="AI519" s="223"/>
      <c r="AJ519" s="223"/>
      <c r="AK519" s="223"/>
    </row>
    <row r="520" spans="25:37" ht="12.75" customHeight="1" x14ac:dyDescent="0.25">
      <c r="Y520" s="223"/>
      <c r="Z520" s="223"/>
      <c r="AA520" s="223"/>
      <c r="AB520" s="223"/>
      <c r="AC520" s="223"/>
      <c r="AD520" s="223"/>
      <c r="AE520" s="223"/>
      <c r="AF520" s="223"/>
      <c r="AG520" s="223"/>
      <c r="AH520" s="223"/>
      <c r="AI520" s="223"/>
      <c r="AJ520" s="223"/>
      <c r="AK520" s="223"/>
    </row>
    <row r="521" spans="25:37" ht="12.75" customHeight="1" x14ac:dyDescent="0.25">
      <c r="Y521" s="223"/>
      <c r="Z521" s="223"/>
      <c r="AA521" s="223"/>
      <c r="AB521" s="223"/>
      <c r="AC521" s="223"/>
      <c r="AD521" s="223"/>
      <c r="AE521" s="223"/>
      <c r="AF521" s="223"/>
      <c r="AG521" s="223"/>
      <c r="AH521" s="223"/>
      <c r="AI521" s="223"/>
      <c r="AJ521" s="223"/>
      <c r="AK521" s="223"/>
    </row>
    <row r="522" spans="25:37" ht="12.75" customHeight="1" x14ac:dyDescent="0.25">
      <c r="Y522" s="223"/>
      <c r="Z522" s="223"/>
      <c r="AA522" s="223"/>
      <c r="AB522" s="223"/>
      <c r="AC522" s="223"/>
      <c r="AD522" s="223"/>
      <c r="AE522" s="223"/>
      <c r="AF522" s="223"/>
      <c r="AG522" s="223"/>
      <c r="AH522" s="223"/>
      <c r="AI522" s="223"/>
      <c r="AJ522" s="223"/>
      <c r="AK522" s="223"/>
    </row>
    <row r="523" spans="25:37" ht="12.75" customHeight="1" x14ac:dyDescent="0.25">
      <c r="Y523" s="223"/>
      <c r="Z523" s="223"/>
      <c r="AA523" s="223"/>
      <c r="AB523" s="223"/>
      <c r="AC523" s="223"/>
      <c r="AD523" s="223"/>
      <c r="AE523" s="223"/>
      <c r="AF523" s="223"/>
      <c r="AG523" s="223"/>
      <c r="AH523" s="223"/>
      <c r="AI523" s="223"/>
      <c r="AJ523" s="223"/>
      <c r="AK523" s="223"/>
    </row>
    <row r="524" spans="25:37" ht="12.75" customHeight="1" x14ac:dyDescent="0.25">
      <c r="Y524" s="223"/>
      <c r="Z524" s="223"/>
      <c r="AA524" s="223"/>
      <c r="AB524" s="223"/>
      <c r="AC524" s="223"/>
      <c r="AD524" s="223"/>
      <c r="AE524" s="223"/>
      <c r="AF524" s="223"/>
      <c r="AG524" s="223"/>
      <c r="AH524" s="223"/>
      <c r="AI524" s="223"/>
      <c r="AJ524" s="223"/>
      <c r="AK524" s="223"/>
    </row>
    <row r="525" spans="25:37" ht="12.75" customHeight="1" x14ac:dyDescent="0.25">
      <c r="Y525" s="223"/>
      <c r="Z525" s="223"/>
      <c r="AA525" s="223"/>
      <c r="AB525" s="223"/>
      <c r="AC525" s="223"/>
      <c r="AD525" s="223"/>
      <c r="AE525" s="223"/>
      <c r="AF525" s="223"/>
      <c r="AG525" s="223"/>
      <c r="AH525" s="223"/>
      <c r="AI525" s="223"/>
      <c r="AJ525" s="223"/>
      <c r="AK525" s="223"/>
    </row>
    <row r="526" spans="25:37" ht="12.75" customHeight="1" x14ac:dyDescent="0.25">
      <c r="Y526" s="223"/>
      <c r="Z526" s="223"/>
      <c r="AA526" s="223"/>
      <c r="AB526" s="223"/>
      <c r="AC526" s="223"/>
      <c r="AD526" s="223"/>
      <c r="AE526" s="223"/>
      <c r="AF526" s="223"/>
      <c r="AG526" s="223"/>
      <c r="AH526" s="223"/>
      <c r="AI526" s="223"/>
      <c r="AJ526" s="223"/>
      <c r="AK526" s="223"/>
    </row>
    <row r="527" spans="25:37" ht="12.75" customHeight="1" x14ac:dyDescent="0.25">
      <c r="Y527" s="223"/>
      <c r="Z527" s="223"/>
      <c r="AA527" s="223"/>
      <c r="AB527" s="223"/>
      <c r="AC527" s="223"/>
      <c r="AD527" s="223"/>
      <c r="AE527" s="223"/>
      <c r="AF527" s="223"/>
      <c r="AG527" s="223"/>
      <c r="AH527" s="223"/>
      <c r="AI527" s="223"/>
      <c r="AJ527" s="223"/>
      <c r="AK527" s="223"/>
    </row>
    <row r="528" spans="25:37" ht="12.75" customHeight="1" x14ac:dyDescent="0.25">
      <c r="Y528" s="223"/>
      <c r="Z528" s="223"/>
      <c r="AA528" s="223"/>
      <c r="AB528" s="223"/>
      <c r="AC528" s="223"/>
      <c r="AD528" s="223"/>
      <c r="AE528" s="223"/>
      <c r="AF528" s="223"/>
      <c r="AG528" s="223"/>
      <c r="AH528" s="223"/>
      <c r="AI528" s="223"/>
      <c r="AJ528" s="223"/>
      <c r="AK528" s="223"/>
    </row>
    <row r="529" spans="25:37" ht="12.75" customHeight="1" x14ac:dyDescent="0.25">
      <c r="Y529" s="223"/>
      <c r="Z529" s="223"/>
      <c r="AA529" s="223"/>
      <c r="AB529" s="223"/>
      <c r="AC529" s="223"/>
      <c r="AD529" s="223"/>
      <c r="AE529" s="223"/>
      <c r="AF529" s="223"/>
      <c r="AG529" s="223"/>
      <c r="AH529" s="223"/>
      <c r="AI529" s="223"/>
      <c r="AJ529" s="223"/>
      <c r="AK529" s="223"/>
    </row>
    <row r="530" spans="25:37" ht="12.75" customHeight="1" x14ac:dyDescent="0.25">
      <c r="Y530" s="223"/>
      <c r="Z530" s="223"/>
      <c r="AA530" s="223"/>
      <c r="AB530" s="223"/>
      <c r="AC530" s="223"/>
      <c r="AD530" s="223"/>
      <c r="AE530" s="223"/>
      <c r="AF530" s="223"/>
      <c r="AG530" s="223"/>
      <c r="AH530" s="223"/>
      <c r="AI530" s="223"/>
      <c r="AJ530" s="223"/>
      <c r="AK530" s="223"/>
    </row>
    <row r="531" spans="25:37" ht="12.75" customHeight="1" x14ac:dyDescent="0.25">
      <c r="Y531" s="223"/>
      <c r="Z531" s="223"/>
      <c r="AA531" s="223"/>
      <c r="AB531" s="223"/>
      <c r="AC531" s="223"/>
      <c r="AD531" s="223"/>
      <c r="AE531" s="223"/>
      <c r="AF531" s="223"/>
      <c r="AG531" s="223"/>
      <c r="AH531" s="223"/>
      <c r="AI531" s="223"/>
      <c r="AJ531" s="223"/>
      <c r="AK531" s="223"/>
    </row>
    <row r="532" spans="25:37" ht="12.75" customHeight="1" x14ac:dyDescent="0.25">
      <c r="Y532" s="223"/>
      <c r="Z532" s="223"/>
      <c r="AA532" s="223"/>
      <c r="AB532" s="223"/>
      <c r="AC532" s="223"/>
      <c r="AD532" s="223"/>
      <c r="AE532" s="223"/>
      <c r="AF532" s="223"/>
      <c r="AG532" s="223"/>
      <c r="AH532" s="223"/>
      <c r="AI532" s="223"/>
      <c r="AJ532" s="223"/>
      <c r="AK532" s="223"/>
    </row>
    <row r="533" spans="25:37" ht="12.75" customHeight="1" x14ac:dyDescent="0.25">
      <c r="Y533" s="223"/>
      <c r="Z533" s="223"/>
      <c r="AA533" s="223"/>
      <c r="AB533" s="223"/>
      <c r="AC533" s="223"/>
      <c r="AD533" s="223"/>
      <c r="AE533" s="223"/>
      <c r="AF533" s="223"/>
      <c r="AG533" s="223"/>
      <c r="AH533" s="223"/>
      <c r="AI533" s="223"/>
      <c r="AJ533" s="223"/>
      <c r="AK533" s="223"/>
    </row>
    <row r="534" spans="25:37" ht="12.75" customHeight="1" x14ac:dyDescent="0.25">
      <c r="Y534" s="223"/>
      <c r="Z534" s="223"/>
      <c r="AA534" s="223"/>
      <c r="AB534" s="223"/>
      <c r="AC534" s="223"/>
      <c r="AD534" s="223"/>
      <c r="AE534" s="223"/>
      <c r="AF534" s="223"/>
      <c r="AG534" s="223"/>
      <c r="AH534" s="223"/>
      <c r="AI534" s="223"/>
      <c r="AJ534" s="223"/>
      <c r="AK534" s="223"/>
    </row>
    <row r="535" spans="25:37" ht="12.75" customHeight="1" x14ac:dyDescent="0.25">
      <c r="Y535" s="223"/>
      <c r="Z535" s="223"/>
      <c r="AA535" s="223"/>
      <c r="AB535" s="223"/>
      <c r="AC535" s="223"/>
      <c r="AD535" s="223"/>
      <c r="AE535" s="223"/>
      <c r="AF535" s="223"/>
      <c r="AG535" s="223"/>
      <c r="AH535" s="223"/>
      <c r="AI535" s="223"/>
      <c r="AJ535" s="223"/>
      <c r="AK535" s="223"/>
    </row>
    <row r="536" spans="25:37" ht="12.75" customHeight="1" x14ac:dyDescent="0.25">
      <c r="Y536" s="223"/>
      <c r="Z536" s="223"/>
      <c r="AA536" s="223"/>
      <c r="AB536" s="223"/>
      <c r="AC536" s="223"/>
      <c r="AD536" s="223"/>
      <c r="AE536" s="223"/>
      <c r="AF536" s="223"/>
      <c r="AG536" s="223"/>
      <c r="AH536" s="223"/>
      <c r="AI536" s="223"/>
      <c r="AJ536" s="223"/>
      <c r="AK536" s="223"/>
    </row>
    <row r="537" spans="25:37" ht="12.75" customHeight="1" x14ac:dyDescent="0.25">
      <c r="Y537" s="223"/>
      <c r="Z537" s="223"/>
      <c r="AA537" s="223"/>
      <c r="AB537" s="223"/>
      <c r="AC537" s="223"/>
      <c r="AD537" s="223"/>
      <c r="AE537" s="223"/>
      <c r="AF537" s="223"/>
      <c r="AG537" s="223"/>
      <c r="AH537" s="223"/>
      <c r="AI537" s="223"/>
      <c r="AJ537" s="223"/>
      <c r="AK537" s="223"/>
    </row>
    <row r="538" spans="25:37" ht="12.75" customHeight="1" x14ac:dyDescent="0.25">
      <c r="Y538" s="223"/>
      <c r="Z538" s="223"/>
      <c r="AA538" s="223"/>
      <c r="AB538" s="223"/>
      <c r="AC538" s="223"/>
      <c r="AD538" s="223"/>
      <c r="AE538" s="223"/>
      <c r="AF538" s="223"/>
      <c r="AG538" s="223"/>
      <c r="AH538" s="223"/>
      <c r="AI538" s="223"/>
      <c r="AJ538" s="223"/>
      <c r="AK538" s="223"/>
    </row>
    <row r="539" spans="25:37" ht="12.75" customHeight="1" x14ac:dyDescent="0.25">
      <c r="Y539" s="223"/>
      <c r="Z539" s="223"/>
      <c r="AA539" s="223"/>
      <c r="AB539" s="223"/>
      <c r="AC539" s="223"/>
      <c r="AD539" s="223"/>
      <c r="AE539" s="223"/>
      <c r="AF539" s="223"/>
      <c r="AG539" s="223"/>
      <c r="AH539" s="223"/>
      <c r="AI539" s="223"/>
      <c r="AJ539" s="223"/>
      <c r="AK539" s="223"/>
    </row>
    <row r="540" spans="25:37" ht="12.75" customHeight="1" x14ac:dyDescent="0.25">
      <c r="Y540" s="223"/>
      <c r="Z540" s="223"/>
      <c r="AA540" s="223"/>
      <c r="AB540" s="223"/>
      <c r="AC540" s="223"/>
      <c r="AD540" s="223"/>
      <c r="AE540" s="223"/>
      <c r="AF540" s="223"/>
      <c r="AG540" s="223"/>
      <c r="AH540" s="223"/>
      <c r="AI540" s="223"/>
      <c r="AJ540" s="223"/>
      <c r="AK540" s="223"/>
    </row>
    <row r="541" spans="25:37" ht="12.75" customHeight="1" x14ac:dyDescent="0.25">
      <c r="Y541" s="223"/>
      <c r="Z541" s="223"/>
      <c r="AA541" s="223"/>
      <c r="AB541" s="223"/>
      <c r="AC541" s="223"/>
      <c r="AD541" s="223"/>
      <c r="AE541" s="223"/>
      <c r="AF541" s="223"/>
      <c r="AG541" s="223"/>
      <c r="AH541" s="223"/>
      <c r="AI541" s="223"/>
      <c r="AJ541" s="223"/>
      <c r="AK541" s="223"/>
    </row>
    <row r="542" spans="25:37" ht="12.75" customHeight="1" x14ac:dyDescent="0.25">
      <c r="Y542" s="223"/>
      <c r="Z542" s="223"/>
      <c r="AA542" s="223"/>
      <c r="AB542" s="223"/>
      <c r="AC542" s="223"/>
      <c r="AD542" s="223"/>
      <c r="AE542" s="223"/>
      <c r="AF542" s="223"/>
      <c r="AG542" s="223"/>
      <c r="AH542" s="223"/>
      <c r="AI542" s="223"/>
      <c r="AJ542" s="223"/>
      <c r="AK542" s="223"/>
    </row>
    <row r="543" spans="25:37" ht="12.75" customHeight="1" x14ac:dyDescent="0.25">
      <c r="Y543" s="223"/>
      <c r="Z543" s="223"/>
      <c r="AA543" s="223"/>
      <c r="AB543" s="223"/>
      <c r="AC543" s="223"/>
      <c r="AD543" s="223"/>
      <c r="AE543" s="223"/>
      <c r="AF543" s="223"/>
      <c r="AG543" s="223"/>
      <c r="AH543" s="223"/>
      <c r="AI543" s="223"/>
      <c r="AJ543" s="223"/>
      <c r="AK543" s="223"/>
    </row>
    <row r="544" spans="25:37" ht="12.75" customHeight="1" x14ac:dyDescent="0.25">
      <c r="Y544" s="223"/>
      <c r="Z544" s="223"/>
      <c r="AA544" s="223"/>
      <c r="AB544" s="223"/>
      <c r="AC544" s="223"/>
      <c r="AD544" s="223"/>
      <c r="AE544" s="223"/>
      <c r="AF544" s="223"/>
      <c r="AG544" s="223"/>
      <c r="AH544" s="223"/>
      <c r="AI544" s="223"/>
      <c r="AJ544" s="223"/>
      <c r="AK544" s="223"/>
    </row>
    <row r="545" spans="25:37" ht="12.75" customHeight="1" x14ac:dyDescent="0.25">
      <c r="Y545" s="223"/>
      <c r="Z545" s="223"/>
      <c r="AA545" s="223"/>
      <c r="AB545" s="223"/>
      <c r="AC545" s="223"/>
      <c r="AD545" s="223"/>
      <c r="AE545" s="223"/>
      <c r="AF545" s="223"/>
      <c r="AG545" s="223"/>
      <c r="AH545" s="223"/>
      <c r="AI545" s="223"/>
      <c r="AJ545" s="223"/>
      <c r="AK545" s="223"/>
    </row>
    <row r="546" spans="25:37" ht="12.75" customHeight="1" x14ac:dyDescent="0.25">
      <c r="Y546" s="223"/>
      <c r="Z546" s="223"/>
      <c r="AA546" s="223"/>
      <c r="AB546" s="223"/>
      <c r="AC546" s="223"/>
      <c r="AD546" s="223"/>
      <c r="AE546" s="223"/>
      <c r="AF546" s="223"/>
      <c r="AG546" s="223"/>
      <c r="AH546" s="223"/>
      <c r="AI546" s="223"/>
      <c r="AJ546" s="223"/>
      <c r="AK546" s="223"/>
    </row>
    <row r="547" spans="25:37" ht="12.75" customHeight="1" x14ac:dyDescent="0.25">
      <c r="Y547" s="223"/>
      <c r="Z547" s="223"/>
      <c r="AA547" s="223"/>
      <c r="AB547" s="223"/>
      <c r="AC547" s="223"/>
      <c r="AD547" s="223"/>
      <c r="AE547" s="223"/>
      <c r="AF547" s="223"/>
      <c r="AG547" s="223"/>
      <c r="AH547" s="223"/>
      <c r="AI547" s="223"/>
      <c r="AJ547" s="223"/>
      <c r="AK547" s="223"/>
    </row>
    <row r="548" spans="25:37" ht="12.75" customHeight="1" x14ac:dyDescent="0.25">
      <c r="Y548" s="223"/>
      <c r="Z548" s="223"/>
      <c r="AA548" s="223"/>
      <c r="AB548" s="223"/>
      <c r="AC548" s="223"/>
      <c r="AD548" s="223"/>
      <c r="AE548" s="223"/>
      <c r="AF548" s="223"/>
      <c r="AG548" s="223"/>
      <c r="AH548" s="223"/>
      <c r="AI548" s="223"/>
      <c r="AJ548" s="223"/>
      <c r="AK548" s="223"/>
    </row>
    <row r="549" spans="25:37" ht="12.75" customHeight="1" x14ac:dyDescent="0.25">
      <c r="Y549" s="223"/>
      <c r="Z549" s="223"/>
      <c r="AA549" s="223"/>
      <c r="AB549" s="223"/>
      <c r="AC549" s="223"/>
      <c r="AD549" s="223"/>
      <c r="AE549" s="223"/>
      <c r="AF549" s="223"/>
      <c r="AG549" s="223"/>
      <c r="AH549" s="223"/>
      <c r="AI549" s="223"/>
      <c r="AJ549" s="223"/>
      <c r="AK549" s="223"/>
    </row>
    <row r="550" spans="25:37" ht="12.75" customHeight="1" x14ac:dyDescent="0.25">
      <c r="Y550" s="223"/>
      <c r="Z550" s="223"/>
      <c r="AA550" s="223"/>
      <c r="AB550" s="223"/>
      <c r="AC550" s="223"/>
      <c r="AD550" s="223"/>
      <c r="AE550" s="223"/>
      <c r="AF550" s="223"/>
      <c r="AG550" s="223"/>
      <c r="AH550" s="223"/>
      <c r="AI550" s="223"/>
      <c r="AJ550" s="223"/>
      <c r="AK550" s="223"/>
    </row>
    <row r="551" spans="25:37" ht="12.75" customHeight="1" x14ac:dyDescent="0.25">
      <c r="Y551" s="223"/>
      <c r="Z551" s="223"/>
      <c r="AA551" s="223"/>
      <c r="AB551" s="223"/>
      <c r="AC551" s="223"/>
      <c r="AD551" s="223"/>
      <c r="AE551" s="223"/>
      <c r="AF551" s="223"/>
      <c r="AG551" s="223"/>
      <c r="AH551" s="223"/>
      <c r="AI551" s="223"/>
      <c r="AJ551" s="223"/>
      <c r="AK551" s="223"/>
    </row>
    <row r="552" spans="25:37" ht="12.75" customHeight="1" x14ac:dyDescent="0.25">
      <c r="Y552" s="223"/>
      <c r="Z552" s="223"/>
      <c r="AA552" s="223"/>
      <c r="AB552" s="223"/>
      <c r="AC552" s="223"/>
      <c r="AD552" s="223"/>
      <c r="AE552" s="223"/>
      <c r="AF552" s="223"/>
      <c r="AG552" s="223"/>
      <c r="AH552" s="223"/>
      <c r="AI552" s="223"/>
      <c r="AJ552" s="223"/>
      <c r="AK552" s="223"/>
    </row>
    <row r="553" spans="25:37" ht="12.75" customHeight="1" x14ac:dyDescent="0.25">
      <c r="Y553" s="223"/>
      <c r="Z553" s="223"/>
      <c r="AA553" s="223"/>
      <c r="AB553" s="223"/>
      <c r="AC553" s="223"/>
      <c r="AD553" s="223"/>
      <c r="AE553" s="223"/>
      <c r="AF553" s="223"/>
      <c r="AG553" s="223"/>
      <c r="AH553" s="223"/>
      <c r="AI553" s="223"/>
      <c r="AJ553" s="223"/>
      <c r="AK553" s="223"/>
    </row>
    <row r="554" spans="25:37" ht="12.75" customHeight="1" x14ac:dyDescent="0.25">
      <c r="Y554" s="223"/>
      <c r="Z554" s="223"/>
      <c r="AA554" s="223"/>
      <c r="AB554" s="223"/>
      <c r="AC554" s="223"/>
      <c r="AD554" s="223"/>
      <c r="AE554" s="223"/>
      <c r="AF554" s="223"/>
      <c r="AG554" s="223"/>
      <c r="AH554" s="223"/>
      <c r="AI554" s="223"/>
      <c r="AJ554" s="223"/>
      <c r="AK554" s="223"/>
    </row>
    <row r="555" spans="25:37" ht="12.75" customHeight="1" x14ac:dyDescent="0.25">
      <c r="Y555" s="223"/>
      <c r="Z555" s="223"/>
      <c r="AA555" s="223"/>
      <c r="AB555" s="223"/>
      <c r="AC555" s="223"/>
      <c r="AD555" s="223"/>
      <c r="AE555" s="223"/>
      <c r="AF555" s="223"/>
      <c r="AG555" s="223"/>
      <c r="AH555" s="223"/>
      <c r="AI555" s="223"/>
      <c r="AJ555" s="223"/>
      <c r="AK555" s="223"/>
    </row>
    <row r="556" spans="25:37" ht="12.75" customHeight="1" x14ac:dyDescent="0.25">
      <c r="Y556" s="223"/>
      <c r="Z556" s="223"/>
      <c r="AA556" s="223"/>
      <c r="AB556" s="223"/>
      <c r="AC556" s="223"/>
      <c r="AD556" s="223"/>
      <c r="AE556" s="223"/>
      <c r="AF556" s="223"/>
      <c r="AG556" s="223"/>
      <c r="AH556" s="223"/>
      <c r="AI556" s="223"/>
      <c r="AJ556" s="223"/>
      <c r="AK556" s="223"/>
    </row>
    <row r="557" spans="25:37" ht="12.75" customHeight="1" x14ac:dyDescent="0.25">
      <c r="Y557" s="223"/>
      <c r="Z557" s="223"/>
      <c r="AA557" s="223"/>
      <c r="AB557" s="223"/>
      <c r="AC557" s="223"/>
      <c r="AD557" s="223"/>
      <c r="AE557" s="223"/>
      <c r="AF557" s="223"/>
      <c r="AG557" s="223"/>
      <c r="AH557" s="223"/>
      <c r="AI557" s="223"/>
      <c r="AJ557" s="223"/>
      <c r="AK557" s="223"/>
    </row>
    <row r="558" spans="25:37" ht="12.75" customHeight="1" x14ac:dyDescent="0.25">
      <c r="Y558" s="223"/>
      <c r="Z558" s="223"/>
      <c r="AA558" s="223"/>
      <c r="AB558" s="223"/>
      <c r="AC558" s="223"/>
      <c r="AD558" s="223"/>
      <c r="AE558" s="223"/>
      <c r="AF558" s="223"/>
      <c r="AG558" s="223"/>
      <c r="AH558" s="223"/>
      <c r="AI558" s="223"/>
      <c r="AJ558" s="223"/>
      <c r="AK558" s="223"/>
    </row>
    <row r="559" spans="25:37" ht="12.75" customHeight="1" x14ac:dyDescent="0.25">
      <c r="Y559" s="223"/>
      <c r="Z559" s="223"/>
      <c r="AA559" s="223"/>
      <c r="AB559" s="223"/>
      <c r="AC559" s="223"/>
      <c r="AD559" s="223"/>
      <c r="AE559" s="223"/>
      <c r="AF559" s="223"/>
      <c r="AG559" s="223"/>
      <c r="AH559" s="223"/>
      <c r="AI559" s="223"/>
      <c r="AJ559" s="223"/>
      <c r="AK559" s="223"/>
    </row>
    <row r="560" spans="25:37" ht="12.75" customHeight="1" x14ac:dyDescent="0.25">
      <c r="Y560" s="223"/>
      <c r="Z560" s="223"/>
      <c r="AA560" s="223"/>
      <c r="AB560" s="223"/>
      <c r="AC560" s="223"/>
      <c r="AD560" s="223"/>
      <c r="AE560" s="223"/>
      <c r="AF560" s="223"/>
      <c r="AG560" s="223"/>
      <c r="AH560" s="223"/>
      <c r="AI560" s="223"/>
      <c r="AJ560" s="223"/>
      <c r="AK560" s="223"/>
    </row>
    <row r="561" spans="25:37" ht="12.75" customHeight="1" x14ac:dyDescent="0.25">
      <c r="Y561" s="223"/>
      <c r="Z561" s="223"/>
      <c r="AA561" s="223"/>
      <c r="AB561" s="223"/>
      <c r="AC561" s="223"/>
      <c r="AD561" s="223"/>
      <c r="AE561" s="223"/>
      <c r="AF561" s="223"/>
      <c r="AG561" s="223"/>
      <c r="AH561" s="223"/>
      <c r="AI561" s="223"/>
      <c r="AJ561" s="223"/>
      <c r="AK561" s="223"/>
    </row>
    <row r="562" spans="25:37" ht="12.75" customHeight="1" x14ac:dyDescent="0.25">
      <c r="Y562" s="223"/>
      <c r="Z562" s="223"/>
      <c r="AA562" s="223"/>
      <c r="AB562" s="223"/>
      <c r="AC562" s="223"/>
      <c r="AD562" s="223"/>
      <c r="AE562" s="223"/>
      <c r="AF562" s="223"/>
      <c r="AG562" s="223"/>
      <c r="AH562" s="223"/>
      <c r="AI562" s="223"/>
      <c r="AJ562" s="223"/>
      <c r="AK562" s="223"/>
    </row>
    <row r="563" spans="25:37" ht="12.75" customHeight="1" x14ac:dyDescent="0.25">
      <c r="Y563" s="223"/>
      <c r="Z563" s="223"/>
      <c r="AA563" s="223"/>
      <c r="AB563" s="223"/>
      <c r="AC563" s="223"/>
      <c r="AD563" s="223"/>
      <c r="AE563" s="223"/>
      <c r="AF563" s="223"/>
      <c r="AG563" s="223"/>
      <c r="AH563" s="223"/>
      <c r="AI563" s="223"/>
      <c r="AJ563" s="223"/>
      <c r="AK563" s="223"/>
    </row>
    <row r="564" spans="25:37" ht="12.75" customHeight="1" x14ac:dyDescent="0.25">
      <c r="Y564" s="223"/>
      <c r="Z564" s="223"/>
      <c r="AA564" s="223"/>
      <c r="AB564" s="223"/>
      <c r="AC564" s="223"/>
      <c r="AD564" s="223"/>
      <c r="AE564" s="223"/>
      <c r="AF564" s="223"/>
      <c r="AG564" s="223"/>
      <c r="AH564" s="223"/>
      <c r="AI564" s="223"/>
      <c r="AJ564" s="223"/>
      <c r="AK564" s="223"/>
    </row>
    <row r="565" spans="25:37" ht="12.75" customHeight="1" x14ac:dyDescent="0.25">
      <c r="Y565" s="223"/>
      <c r="Z565" s="223"/>
      <c r="AA565" s="223"/>
      <c r="AB565" s="223"/>
      <c r="AC565" s="223"/>
      <c r="AD565" s="223"/>
      <c r="AE565" s="223"/>
      <c r="AF565" s="223"/>
      <c r="AG565" s="223"/>
      <c r="AH565" s="223"/>
      <c r="AI565" s="223"/>
      <c r="AJ565" s="223"/>
      <c r="AK565" s="223"/>
    </row>
    <row r="566" spans="25:37" ht="12.75" customHeight="1" x14ac:dyDescent="0.25">
      <c r="Y566" s="223"/>
      <c r="Z566" s="223"/>
      <c r="AA566" s="223"/>
      <c r="AB566" s="223"/>
      <c r="AC566" s="223"/>
      <c r="AD566" s="223"/>
      <c r="AE566" s="223"/>
      <c r="AF566" s="223"/>
      <c r="AG566" s="223"/>
      <c r="AH566" s="223"/>
      <c r="AI566" s="223"/>
      <c r="AJ566" s="223"/>
      <c r="AK566" s="223"/>
    </row>
    <row r="567" spans="25:37" ht="12.75" customHeight="1" x14ac:dyDescent="0.25">
      <c r="Y567" s="223"/>
      <c r="Z567" s="223"/>
      <c r="AA567" s="223"/>
      <c r="AB567" s="223"/>
      <c r="AC567" s="223"/>
      <c r="AD567" s="223"/>
      <c r="AE567" s="223"/>
      <c r="AF567" s="223"/>
      <c r="AG567" s="223"/>
      <c r="AH567" s="223"/>
      <c r="AI567" s="223"/>
      <c r="AJ567" s="223"/>
      <c r="AK567" s="223"/>
    </row>
    <row r="568" spans="25:37" ht="12.75" customHeight="1" x14ac:dyDescent="0.25">
      <c r="Y568" s="223"/>
      <c r="Z568" s="223"/>
      <c r="AA568" s="223"/>
      <c r="AB568" s="223"/>
      <c r="AC568" s="223"/>
      <c r="AD568" s="223"/>
      <c r="AE568" s="223"/>
      <c r="AF568" s="223"/>
      <c r="AG568" s="223"/>
      <c r="AH568" s="223"/>
      <c r="AI568" s="223"/>
      <c r="AJ568" s="223"/>
      <c r="AK568" s="223"/>
    </row>
    <row r="569" spans="25:37" ht="12.75" customHeight="1" x14ac:dyDescent="0.25">
      <c r="Y569" s="223"/>
      <c r="Z569" s="223"/>
      <c r="AA569" s="223"/>
      <c r="AB569" s="223"/>
      <c r="AC569" s="223"/>
      <c r="AD569" s="223"/>
      <c r="AE569" s="223"/>
      <c r="AF569" s="223"/>
      <c r="AG569" s="223"/>
      <c r="AH569" s="223"/>
      <c r="AI569" s="223"/>
      <c r="AJ569" s="223"/>
      <c r="AK569" s="223"/>
    </row>
    <row r="570" spans="25:37" ht="12.75" customHeight="1" x14ac:dyDescent="0.25">
      <c r="Y570" s="223"/>
      <c r="Z570" s="223"/>
      <c r="AA570" s="223"/>
      <c r="AB570" s="223"/>
      <c r="AC570" s="223"/>
      <c r="AD570" s="223"/>
      <c r="AE570" s="223"/>
      <c r="AF570" s="223"/>
      <c r="AG570" s="223"/>
      <c r="AH570" s="223"/>
      <c r="AI570" s="223"/>
      <c r="AJ570" s="223"/>
      <c r="AK570" s="223"/>
    </row>
    <row r="571" spans="25:37" ht="12.75" customHeight="1" x14ac:dyDescent="0.25">
      <c r="Y571" s="223"/>
      <c r="Z571" s="223"/>
      <c r="AA571" s="223"/>
      <c r="AB571" s="223"/>
      <c r="AC571" s="223"/>
      <c r="AD571" s="223"/>
      <c r="AE571" s="223"/>
      <c r="AF571" s="223"/>
      <c r="AG571" s="223"/>
      <c r="AH571" s="223"/>
      <c r="AI571" s="223"/>
      <c r="AJ571" s="223"/>
      <c r="AK571" s="223"/>
    </row>
    <row r="572" spans="25:37" ht="12.75" customHeight="1" x14ac:dyDescent="0.25">
      <c r="Y572" s="223"/>
      <c r="Z572" s="223"/>
      <c r="AA572" s="223"/>
      <c r="AB572" s="223"/>
      <c r="AC572" s="223"/>
      <c r="AD572" s="223"/>
      <c r="AE572" s="223"/>
      <c r="AF572" s="223"/>
      <c r="AG572" s="223"/>
      <c r="AH572" s="223"/>
      <c r="AI572" s="223"/>
      <c r="AJ572" s="223"/>
      <c r="AK572" s="223"/>
    </row>
    <row r="573" spans="25:37" ht="12.75" customHeight="1" x14ac:dyDescent="0.25">
      <c r="Y573" s="223"/>
      <c r="Z573" s="223"/>
      <c r="AA573" s="223"/>
      <c r="AB573" s="223"/>
      <c r="AC573" s="223"/>
      <c r="AD573" s="223"/>
      <c r="AE573" s="223"/>
      <c r="AF573" s="223"/>
      <c r="AG573" s="223"/>
      <c r="AH573" s="223"/>
      <c r="AI573" s="223"/>
      <c r="AJ573" s="223"/>
      <c r="AK573" s="223"/>
    </row>
    <row r="574" spans="25:37" ht="12.75" customHeight="1" x14ac:dyDescent="0.25">
      <c r="Y574" s="223"/>
      <c r="Z574" s="223"/>
      <c r="AA574" s="223"/>
      <c r="AB574" s="223"/>
      <c r="AC574" s="223"/>
      <c r="AD574" s="223"/>
      <c r="AE574" s="223"/>
      <c r="AF574" s="223"/>
      <c r="AG574" s="223"/>
      <c r="AH574" s="223"/>
      <c r="AI574" s="223"/>
      <c r="AJ574" s="223"/>
      <c r="AK574" s="223"/>
    </row>
    <row r="575" spans="25:37" ht="12.75" customHeight="1" x14ac:dyDescent="0.25">
      <c r="Y575" s="223"/>
      <c r="Z575" s="223"/>
      <c r="AA575" s="223"/>
      <c r="AB575" s="223"/>
      <c r="AC575" s="223"/>
      <c r="AD575" s="223"/>
      <c r="AE575" s="223"/>
      <c r="AF575" s="223"/>
      <c r="AG575" s="223"/>
      <c r="AH575" s="223"/>
      <c r="AI575" s="223"/>
      <c r="AJ575" s="223"/>
      <c r="AK575" s="223"/>
    </row>
    <row r="576" spans="25:37" ht="12.75" customHeight="1" x14ac:dyDescent="0.25">
      <c r="Y576" s="223"/>
      <c r="Z576" s="223"/>
      <c r="AA576" s="223"/>
      <c r="AB576" s="223"/>
      <c r="AC576" s="223"/>
      <c r="AD576" s="223"/>
      <c r="AE576" s="223"/>
      <c r="AF576" s="223"/>
      <c r="AG576" s="223"/>
      <c r="AH576" s="223"/>
      <c r="AI576" s="223"/>
      <c r="AJ576" s="223"/>
      <c r="AK576" s="223"/>
    </row>
    <row r="577" spans="25:37" ht="12.75" customHeight="1" x14ac:dyDescent="0.25">
      <c r="Y577" s="223"/>
      <c r="Z577" s="223"/>
      <c r="AA577" s="223"/>
      <c r="AB577" s="223"/>
      <c r="AC577" s="223"/>
      <c r="AD577" s="223"/>
      <c r="AE577" s="223"/>
      <c r="AF577" s="223"/>
      <c r="AG577" s="223"/>
      <c r="AH577" s="223"/>
      <c r="AI577" s="223"/>
      <c r="AJ577" s="223"/>
      <c r="AK577" s="223"/>
    </row>
    <row r="578" spans="25:37" ht="12.75" customHeight="1" x14ac:dyDescent="0.25">
      <c r="Y578" s="223"/>
      <c r="Z578" s="223"/>
      <c r="AA578" s="223"/>
      <c r="AB578" s="223"/>
      <c r="AC578" s="223"/>
      <c r="AD578" s="223"/>
      <c r="AE578" s="223"/>
      <c r="AF578" s="223"/>
      <c r="AG578" s="223"/>
      <c r="AH578" s="223"/>
      <c r="AI578" s="223"/>
      <c r="AJ578" s="223"/>
      <c r="AK578" s="223"/>
    </row>
    <row r="579" spans="25:37" ht="12.75" customHeight="1" x14ac:dyDescent="0.25">
      <c r="Y579" s="223"/>
      <c r="Z579" s="223"/>
      <c r="AA579" s="223"/>
      <c r="AB579" s="223"/>
      <c r="AC579" s="223"/>
      <c r="AD579" s="223"/>
      <c r="AE579" s="223"/>
      <c r="AF579" s="223"/>
      <c r="AG579" s="223"/>
      <c r="AH579" s="223"/>
      <c r="AI579" s="223"/>
      <c r="AJ579" s="223"/>
      <c r="AK579" s="223"/>
    </row>
    <row r="580" spans="25:37" ht="12.75" customHeight="1" x14ac:dyDescent="0.25">
      <c r="Y580" s="223"/>
      <c r="Z580" s="223"/>
      <c r="AA580" s="223"/>
      <c r="AB580" s="223"/>
      <c r="AC580" s="223"/>
      <c r="AD580" s="223"/>
      <c r="AE580" s="223"/>
      <c r="AF580" s="223"/>
      <c r="AG580" s="223"/>
      <c r="AH580" s="223"/>
      <c r="AI580" s="223"/>
      <c r="AJ580" s="223"/>
      <c r="AK580" s="223"/>
    </row>
    <row r="581" spans="25:37" ht="12.75" customHeight="1" x14ac:dyDescent="0.25">
      <c r="Y581" s="223"/>
      <c r="Z581" s="223"/>
      <c r="AA581" s="223"/>
      <c r="AB581" s="223"/>
      <c r="AC581" s="223"/>
      <c r="AD581" s="223"/>
      <c r="AE581" s="223"/>
      <c r="AF581" s="223"/>
      <c r="AG581" s="223"/>
      <c r="AH581" s="223"/>
      <c r="AI581" s="223"/>
      <c r="AJ581" s="223"/>
      <c r="AK581" s="223"/>
    </row>
    <row r="582" spans="25:37" ht="12.75" customHeight="1" x14ac:dyDescent="0.25">
      <c r="Y582" s="223"/>
      <c r="Z582" s="223"/>
      <c r="AA582" s="223"/>
      <c r="AB582" s="223"/>
      <c r="AC582" s="223"/>
      <c r="AD582" s="223"/>
      <c r="AE582" s="223"/>
      <c r="AF582" s="223"/>
      <c r="AG582" s="223"/>
      <c r="AH582" s="223"/>
      <c r="AI582" s="223"/>
      <c r="AJ582" s="223"/>
      <c r="AK582" s="223"/>
    </row>
    <row r="583" spans="25:37" ht="12.75" customHeight="1" x14ac:dyDescent="0.25">
      <c r="Y583" s="223"/>
      <c r="Z583" s="223"/>
      <c r="AA583" s="223"/>
      <c r="AB583" s="223"/>
      <c r="AC583" s="223"/>
      <c r="AD583" s="223"/>
      <c r="AE583" s="223"/>
      <c r="AF583" s="223"/>
      <c r="AG583" s="223"/>
      <c r="AH583" s="223"/>
      <c r="AI583" s="223"/>
      <c r="AJ583" s="223"/>
      <c r="AK583" s="223"/>
    </row>
    <row r="584" spans="25:37" ht="12.75" customHeight="1" x14ac:dyDescent="0.25">
      <c r="Y584" s="223"/>
      <c r="Z584" s="223"/>
      <c r="AA584" s="223"/>
      <c r="AB584" s="223"/>
      <c r="AC584" s="223"/>
      <c r="AD584" s="223"/>
      <c r="AE584" s="223"/>
      <c r="AF584" s="223"/>
      <c r="AG584" s="223"/>
      <c r="AH584" s="223"/>
      <c r="AI584" s="223"/>
      <c r="AJ584" s="223"/>
      <c r="AK584" s="223"/>
    </row>
    <row r="585" spans="25:37" ht="12.75" customHeight="1" x14ac:dyDescent="0.25">
      <c r="Y585" s="223"/>
      <c r="Z585" s="223"/>
      <c r="AA585" s="223"/>
      <c r="AB585" s="223"/>
      <c r="AC585" s="223"/>
      <c r="AD585" s="223"/>
      <c r="AE585" s="223"/>
      <c r="AF585" s="223"/>
      <c r="AG585" s="223"/>
      <c r="AH585" s="223"/>
      <c r="AI585" s="223"/>
      <c r="AJ585" s="223"/>
      <c r="AK585" s="223"/>
    </row>
    <row r="586" spans="25:37" ht="12.75" customHeight="1" x14ac:dyDescent="0.25">
      <c r="Y586" s="223"/>
      <c r="Z586" s="223"/>
      <c r="AA586" s="223"/>
      <c r="AB586" s="223"/>
      <c r="AC586" s="223"/>
      <c r="AD586" s="223"/>
      <c r="AE586" s="223"/>
      <c r="AF586" s="223"/>
      <c r="AG586" s="223"/>
      <c r="AH586" s="223"/>
      <c r="AI586" s="223"/>
      <c r="AJ586" s="223"/>
      <c r="AK586" s="223"/>
    </row>
    <row r="587" spans="25:37" ht="12.75" customHeight="1" x14ac:dyDescent="0.25">
      <c r="Y587" s="223"/>
      <c r="Z587" s="223"/>
      <c r="AA587" s="223"/>
      <c r="AB587" s="223"/>
      <c r="AC587" s="223"/>
      <c r="AD587" s="223"/>
      <c r="AE587" s="223"/>
      <c r="AF587" s="223"/>
      <c r="AG587" s="223"/>
      <c r="AH587" s="223"/>
      <c r="AI587" s="223"/>
      <c r="AJ587" s="223"/>
      <c r="AK587" s="223"/>
    </row>
    <row r="588" spans="25:37" ht="12.75" customHeight="1" x14ac:dyDescent="0.25">
      <c r="Y588" s="223"/>
      <c r="Z588" s="223"/>
      <c r="AA588" s="223"/>
      <c r="AB588" s="223"/>
      <c r="AC588" s="223"/>
      <c r="AD588" s="223"/>
      <c r="AE588" s="223"/>
      <c r="AF588" s="223"/>
      <c r="AG588" s="223"/>
      <c r="AH588" s="223"/>
      <c r="AI588" s="223"/>
      <c r="AJ588" s="223"/>
      <c r="AK588" s="223"/>
    </row>
    <row r="589" spans="25:37" ht="12.75" customHeight="1" x14ac:dyDescent="0.25">
      <c r="Y589" s="223"/>
      <c r="Z589" s="223"/>
      <c r="AA589" s="223"/>
      <c r="AB589" s="223"/>
      <c r="AC589" s="223"/>
      <c r="AD589" s="223"/>
      <c r="AE589" s="223"/>
      <c r="AF589" s="223"/>
      <c r="AG589" s="223"/>
      <c r="AH589" s="223"/>
      <c r="AI589" s="223"/>
      <c r="AJ589" s="223"/>
      <c r="AK589" s="223"/>
    </row>
    <row r="590" spans="25:37" ht="12.75" customHeight="1" x14ac:dyDescent="0.25">
      <c r="Y590" s="223"/>
      <c r="Z590" s="223"/>
      <c r="AA590" s="223"/>
      <c r="AB590" s="223"/>
      <c r="AC590" s="223"/>
      <c r="AD590" s="223"/>
      <c r="AE590" s="223"/>
      <c r="AF590" s="223"/>
      <c r="AG590" s="223"/>
      <c r="AH590" s="223"/>
      <c r="AI590" s="223"/>
      <c r="AJ590" s="223"/>
      <c r="AK590" s="223"/>
    </row>
    <row r="591" spans="25:37" ht="12.75" customHeight="1" x14ac:dyDescent="0.25">
      <c r="Y591" s="223"/>
      <c r="Z591" s="223"/>
      <c r="AA591" s="223"/>
      <c r="AB591" s="223"/>
      <c r="AC591" s="223"/>
      <c r="AD591" s="223"/>
      <c r="AE591" s="223"/>
      <c r="AF591" s="223"/>
      <c r="AG591" s="223"/>
      <c r="AH591" s="223"/>
      <c r="AI591" s="223"/>
      <c r="AJ591" s="223"/>
      <c r="AK591" s="223"/>
    </row>
    <row r="592" spans="25:37" ht="12.75" customHeight="1" x14ac:dyDescent="0.25">
      <c r="Y592" s="223"/>
      <c r="Z592" s="223"/>
      <c r="AA592" s="223"/>
      <c r="AB592" s="223"/>
      <c r="AC592" s="223"/>
      <c r="AD592" s="223"/>
      <c r="AE592" s="223"/>
      <c r="AF592" s="223"/>
      <c r="AG592" s="223"/>
      <c r="AH592" s="223"/>
      <c r="AI592" s="223"/>
      <c r="AJ592" s="223"/>
      <c r="AK592" s="223"/>
    </row>
    <row r="593" spans="25:37" ht="12.75" customHeight="1" x14ac:dyDescent="0.25">
      <c r="Y593" s="223"/>
      <c r="Z593" s="223"/>
      <c r="AA593" s="223"/>
      <c r="AB593" s="223"/>
      <c r="AC593" s="223"/>
      <c r="AD593" s="223"/>
      <c r="AE593" s="223"/>
      <c r="AF593" s="223"/>
      <c r="AG593" s="223"/>
      <c r="AH593" s="223"/>
      <c r="AI593" s="223"/>
      <c r="AJ593" s="223"/>
      <c r="AK593" s="223"/>
    </row>
    <row r="594" spans="25:37" ht="12.75" customHeight="1" x14ac:dyDescent="0.25">
      <c r="Y594" s="223"/>
      <c r="Z594" s="223"/>
      <c r="AA594" s="223"/>
      <c r="AB594" s="223"/>
      <c r="AC594" s="223"/>
      <c r="AD594" s="223"/>
      <c r="AE594" s="223"/>
      <c r="AF594" s="223"/>
      <c r="AG594" s="223"/>
      <c r="AH594" s="223"/>
      <c r="AI594" s="223"/>
      <c r="AJ594" s="223"/>
      <c r="AK594" s="223"/>
    </row>
    <row r="595" spans="25:37" ht="12.75" customHeight="1" x14ac:dyDescent="0.25">
      <c r="Y595" s="223"/>
      <c r="Z595" s="223"/>
      <c r="AA595" s="223"/>
      <c r="AB595" s="223"/>
      <c r="AC595" s="223"/>
      <c r="AD595" s="223"/>
      <c r="AE595" s="223"/>
      <c r="AF595" s="223"/>
      <c r="AG595" s="223"/>
      <c r="AH595" s="223"/>
      <c r="AI595" s="223"/>
      <c r="AJ595" s="223"/>
      <c r="AK595" s="223"/>
    </row>
    <row r="596" spans="25:37" ht="12.75" customHeight="1" x14ac:dyDescent="0.25">
      <c r="Y596" s="223"/>
      <c r="Z596" s="223"/>
      <c r="AA596" s="223"/>
      <c r="AB596" s="223"/>
      <c r="AC596" s="223"/>
      <c r="AD596" s="223"/>
      <c r="AE596" s="223"/>
      <c r="AF596" s="223"/>
      <c r="AG596" s="223"/>
      <c r="AH596" s="223"/>
      <c r="AI596" s="223"/>
      <c r="AJ596" s="223"/>
      <c r="AK596" s="223"/>
    </row>
    <row r="597" spans="25:37" ht="12.75" customHeight="1" x14ac:dyDescent="0.25">
      <c r="Y597" s="223"/>
      <c r="Z597" s="223"/>
      <c r="AA597" s="223"/>
      <c r="AB597" s="223"/>
      <c r="AC597" s="223"/>
      <c r="AD597" s="223"/>
      <c r="AE597" s="223"/>
      <c r="AF597" s="223"/>
      <c r="AG597" s="223"/>
      <c r="AH597" s="223"/>
      <c r="AI597" s="223"/>
      <c r="AJ597" s="223"/>
      <c r="AK597" s="223"/>
    </row>
    <row r="598" spans="25:37" ht="12.75" customHeight="1" x14ac:dyDescent="0.25">
      <c r="Y598" s="223"/>
      <c r="Z598" s="223"/>
      <c r="AA598" s="223"/>
      <c r="AB598" s="223"/>
      <c r="AC598" s="223"/>
      <c r="AD598" s="223"/>
      <c r="AE598" s="223"/>
      <c r="AF598" s="223"/>
      <c r="AG598" s="223"/>
      <c r="AH598" s="223"/>
      <c r="AI598" s="223"/>
      <c r="AJ598" s="223"/>
      <c r="AK598" s="223"/>
    </row>
    <row r="599" spans="25:37" ht="12.75" customHeight="1" x14ac:dyDescent="0.25">
      <c r="Y599" s="223"/>
      <c r="Z599" s="223"/>
      <c r="AA599" s="223"/>
      <c r="AB599" s="223"/>
      <c r="AC599" s="223"/>
      <c r="AD599" s="223"/>
      <c r="AE599" s="223"/>
      <c r="AF599" s="223"/>
      <c r="AG599" s="223"/>
      <c r="AH599" s="223"/>
      <c r="AI599" s="223"/>
      <c r="AJ599" s="223"/>
      <c r="AK599" s="223"/>
    </row>
    <row r="600" spans="25:37" ht="12.75" customHeight="1" x14ac:dyDescent="0.25">
      <c r="Y600" s="223"/>
      <c r="Z600" s="223"/>
      <c r="AA600" s="223"/>
      <c r="AB600" s="223"/>
      <c r="AC600" s="223"/>
      <c r="AD600" s="223"/>
      <c r="AE600" s="223"/>
      <c r="AF600" s="223"/>
      <c r="AG600" s="223"/>
      <c r="AH600" s="223"/>
      <c r="AI600" s="223"/>
      <c r="AJ600" s="223"/>
      <c r="AK600" s="223"/>
    </row>
    <row r="601" spans="25:37" ht="12.75" customHeight="1" x14ac:dyDescent="0.25">
      <c r="Y601" s="223"/>
      <c r="Z601" s="223"/>
      <c r="AA601" s="223"/>
      <c r="AB601" s="223"/>
      <c r="AC601" s="223"/>
      <c r="AD601" s="223"/>
      <c r="AE601" s="223"/>
      <c r="AF601" s="223"/>
      <c r="AG601" s="223"/>
      <c r="AH601" s="223"/>
      <c r="AI601" s="223"/>
      <c r="AJ601" s="223"/>
      <c r="AK601" s="223"/>
    </row>
    <row r="602" spans="25:37" ht="12.75" customHeight="1" x14ac:dyDescent="0.25">
      <c r="Y602" s="223"/>
      <c r="Z602" s="223"/>
      <c r="AA602" s="223"/>
      <c r="AB602" s="223"/>
      <c r="AC602" s="223"/>
      <c r="AD602" s="223"/>
      <c r="AE602" s="223"/>
      <c r="AF602" s="223"/>
      <c r="AG602" s="223"/>
      <c r="AH602" s="223"/>
      <c r="AI602" s="223"/>
      <c r="AJ602" s="223"/>
      <c r="AK602" s="223"/>
    </row>
    <row r="603" spans="25:37" ht="12.75" customHeight="1" x14ac:dyDescent="0.25"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</row>
    <row r="604" spans="25:37" ht="12.75" customHeight="1" x14ac:dyDescent="0.25">
      <c r="Y604" s="223"/>
      <c r="Z604" s="223"/>
      <c r="AA604" s="223"/>
      <c r="AB604" s="223"/>
      <c r="AC604" s="223"/>
      <c r="AD604" s="223"/>
      <c r="AE604" s="223"/>
      <c r="AF604" s="223"/>
      <c r="AG604" s="223"/>
      <c r="AH604" s="223"/>
      <c r="AI604" s="223"/>
      <c r="AJ604" s="223"/>
      <c r="AK604" s="223"/>
    </row>
    <row r="605" spans="25:37" ht="12.75" customHeight="1" x14ac:dyDescent="0.25">
      <c r="Y605" s="223"/>
      <c r="Z605" s="223"/>
      <c r="AA605" s="223"/>
      <c r="AB605" s="223"/>
      <c r="AC605" s="223"/>
      <c r="AD605" s="223"/>
      <c r="AE605" s="223"/>
      <c r="AF605" s="223"/>
      <c r="AG605" s="223"/>
      <c r="AH605" s="223"/>
      <c r="AI605" s="223"/>
      <c r="AJ605" s="223"/>
      <c r="AK605" s="223"/>
    </row>
    <row r="606" spans="25:37" ht="12.75" customHeight="1" x14ac:dyDescent="0.25">
      <c r="Y606" s="223"/>
      <c r="Z606" s="223"/>
      <c r="AA606" s="223"/>
      <c r="AB606" s="223"/>
      <c r="AC606" s="223"/>
      <c r="AD606" s="223"/>
      <c r="AE606" s="223"/>
      <c r="AF606" s="223"/>
      <c r="AG606" s="223"/>
      <c r="AH606" s="223"/>
      <c r="AI606" s="223"/>
      <c r="AJ606" s="223"/>
      <c r="AK606" s="223"/>
    </row>
    <row r="607" spans="25:37" ht="12.75" customHeight="1" x14ac:dyDescent="0.25">
      <c r="Y607" s="223"/>
      <c r="Z607" s="223"/>
      <c r="AA607" s="223"/>
      <c r="AB607" s="223"/>
      <c r="AC607" s="223"/>
      <c r="AD607" s="223"/>
      <c r="AE607" s="223"/>
      <c r="AF607" s="223"/>
      <c r="AG607" s="223"/>
      <c r="AH607" s="223"/>
      <c r="AI607" s="223"/>
      <c r="AJ607" s="223"/>
      <c r="AK607" s="223"/>
    </row>
    <row r="608" spans="25:37" ht="12.75" customHeight="1" x14ac:dyDescent="0.25">
      <c r="Y608" s="223"/>
      <c r="Z608" s="223"/>
      <c r="AA608" s="223"/>
      <c r="AB608" s="223"/>
      <c r="AC608" s="223"/>
      <c r="AD608" s="223"/>
      <c r="AE608" s="223"/>
      <c r="AF608" s="223"/>
      <c r="AG608" s="223"/>
      <c r="AH608" s="223"/>
      <c r="AI608" s="223"/>
      <c r="AJ608" s="223"/>
      <c r="AK608" s="223"/>
    </row>
    <row r="609" spans="25:37" ht="12.75" customHeight="1" x14ac:dyDescent="0.25">
      <c r="Y609" s="223"/>
      <c r="Z609" s="223"/>
      <c r="AA609" s="223"/>
      <c r="AB609" s="223"/>
      <c r="AC609" s="223"/>
      <c r="AD609" s="223"/>
      <c r="AE609" s="223"/>
      <c r="AF609" s="223"/>
      <c r="AG609" s="223"/>
      <c r="AH609" s="223"/>
      <c r="AI609" s="223"/>
      <c r="AJ609" s="223"/>
      <c r="AK609" s="223"/>
    </row>
    <row r="610" spans="25:37" ht="12.75" customHeight="1" x14ac:dyDescent="0.25">
      <c r="Y610" s="223"/>
      <c r="Z610" s="223"/>
      <c r="AA610" s="223"/>
      <c r="AB610" s="223"/>
      <c r="AC610" s="223"/>
      <c r="AD610" s="223"/>
      <c r="AE610" s="223"/>
      <c r="AF610" s="223"/>
      <c r="AG610" s="223"/>
      <c r="AH610" s="223"/>
      <c r="AI610" s="223"/>
      <c r="AJ610" s="223"/>
      <c r="AK610" s="223"/>
    </row>
    <row r="611" spans="25:37" ht="12.75" customHeight="1" x14ac:dyDescent="0.25">
      <c r="Y611" s="223"/>
      <c r="Z611" s="223"/>
      <c r="AA611" s="223"/>
      <c r="AB611" s="223"/>
      <c r="AC611" s="223"/>
      <c r="AD611" s="223"/>
      <c r="AE611" s="223"/>
      <c r="AF611" s="223"/>
      <c r="AG611" s="223"/>
      <c r="AH611" s="223"/>
      <c r="AI611" s="223"/>
      <c r="AJ611" s="223"/>
      <c r="AK611" s="223"/>
    </row>
    <row r="612" spans="25:37" ht="12.75" customHeight="1" x14ac:dyDescent="0.25">
      <c r="Y612" s="223"/>
      <c r="Z612" s="223"/>
      <c r="AA612" s="223"/>
      <c r="AB612" s="223"/>
      <c r="AC612" s="223"/>
      <c r="AD612" s="223"/>
      <c r="AE612" s="223"/>
      <c r="AF612" s="223"/>
      <c r="AG612" s="223"/>
      <c r="AH612" s="223"/>
      <c r="AI612" s="223"/>
      <c r="AJ612" s="223"/>
      <c r="AK612" s="223"/>
    </row>
    <row r="613" spans="25:37" ht="12.75" customHeight="1" x14ac:dyDescent="0.25">
      <c r="Y613" s="223"/>
      <c r="Z613" s="223"/>
      <c r="AA613" s="223"/>
      <c r="AB613" s="223"/>
      <c r="AC613" s="223"/>
      <c r="AD613" s="223"/>
      <c r="AE613" s="223"/>
      <c r="AF613" s="223"/>
      <c r="AG613" s="223"/>
      <c r="AH613" s="223"/>
      <c r="AI613" s="223"/>
      <c r="AJ613" s="223"/>
      <c r="AK613" s="223"/>
    </row>
    <row r="614" spans="25:37" ht="12.75" customHeight="1" x14ac:dyDescent="0.25">
      <c r="Y614" s="223"/>
      <c r="Z614" s="223"/>
      <c r="AA614" s="223"/>
      <c r="AB614" s="223"/>
      <c r="AC614" s="223"/>
      <c r="AD614" s="223"/>
      <c r="AE614" s="223"/>
      <c r="AF614" s="223"/>
      <c r="AG614" s="223"/>
      <c r="AH614" s="223"/>
      <c r="AI614" s="223"/>
      <c r="AJ614" s="223"/>
      <c r="AK614" s="223"/>
    </row>
    <row r="615" spans="25:37" ht="12.75" customHeight="1" x14ac:dyDescent="0.25">
      <c r="Y615" s="223"/>
      <c r="Z615" s="223"/>
      <c r="AA615" s="223"/>
      <c r="AB615" s="223"/>
      <c r="AC615" s="223"/>
      <c r="AD615" s="223"/>
      <c r="AE615" s="223"/>
      <c r="AF615" s="223"/>
      <c r="AG615" s="223"/>
      <c r="AH615" s="223"/>
      <c r="AI615" s="223"/>
      <c r="AJ615" s="223"/>
      <c r="AK615" s="223"/>
    </row>
    <row r="616" spans="25:37" ht="12.75" customHeight="1" x14ac:dyDescent="0.25">
      <c r="Y616" s="223"/>
      <c r="Z616" s="223"/>
      <c r="AA616" s="223"/>
      <c r="AB616" s="223"/>
      <c r="AC616" s="223"/>
      <c r="AD616" s="223"/>
      <c r="AE616" s="223"/>
      <c r="AF616" s="223"/>
      <c r="AG616" s="223"/>
      <c r="AH616" s="223"/>
      <c r="AI616" s="223"/>
      <c r="AJ616" s="223"/>
      <c r="AK616" s="223"/>
    </row>
    <row r="617" spans="25:37" ht="12.75" customHeight="1" x14ac:dyDescent="0.25">
      <c r="Y617" s="223"/>
      <c r="Z617" s="223"/>
      <c r="AA617" s="223"/>
      <c r="AB617" s="223"/>
      <c r="AC617" s="223"/>
      <c r="AD617" s="223"/>
      <c r="AE617" s="223"/>
      <c r="AF617" s="223"/>
      <c r="AG617" s="223"/>
      <c r="AH617" s="223"/>
      <c r="AI617" s="223"/>
      <c r="AJ617" s="223"/>
      <c r="AK617" s="223"/>
    </row>
    <row r="618" spans="25:37" ht="12.75" customHeight="1" x14ac:dyDescent="0.25">
      <c r="Y618" s="223"/>
      <c r="Z618" s="223"/>
      <c r="AA618" s="223"/>
      <c r="AB618" s="223"/>
      <c r="AC618" s="223"/>
      <c r="AD618" s="223"/>
      <c r="AE618" s="223"/>
      <c r="AF618" s="223"/>
      <c r="AG618" s="223"/>
      <c r="AH618" s="223"/>
      <c r="AI618" s="223"/>
      <c r="AJ618" s="223"/>
      <c r="AK618" s="223"/>
    </row>
    <row r="619" spans="25:37" ht="12.75" customHeight="1" x14ac:dyDescent="0.25">
      <c r="Y619" s="223"/>
      <c r="Z619" s="223"/>
      <c r="AA619" s="223"/>
      <c r="AB619" s="223"/>
      <c r="AC619" s="223"/>
      <c r="AD619" s="223"/>
      <c r="AE619" s="223"/>
      <c r="AF619" s="223"/>
      <c r="AG619" s="223"/>
      <c r="AH619" s="223"/>
      <c r="AI619" s="223"/>
      <c r="AJ619" s="223"/>
      <c r="AK619" s="223"/>
    </row>
    <row r="620" spans="25:37" ht="12.75" customHeight="1" x14ac:dyDescent="0.25">
      <c r="Y620" s="223"/>
      <c r="Z620" s="223"/>
      <c r="AA620" s="223"/>
      <c r="AB620" s="223"/>
      <c r="AC620" s="223"/>
      <c r="AD620" s="223"/>
      <c r="AE620" s="223"/>
      <c r="AF620" s="223"/>
      <c r="AG620" s="223"/>
      <c r="AH620" s="223"/>
      <c r="AI620" s="223"/>
      <c r="AJ620" s="223"/>
      <c r="AK620" s="223"/>
    </row>
    <row r="621" spans="25:37" ht="12.75" customHeight="1" x14ac:dyDescent="0.25">
      <c r="Y621" s="223"/>
      <c r="Z621" s="223"/>
      <c r="AA621" s="223"/>
      <c r="AB621" s="223"/>
      <c r="AC621" s="223"/>
      <c r="AD621" s="223"/>
      <c r="AE621" s="223"/>
      <c r="AF621" s="223"/>
      <c r="AG621" s="223"/>
      <c r="AH621" s="223"/>
      <c r="AI621" s="223"/>
      <c r="AJ621" s="223"/>
      <c r="AK621" s="223"/>
    </row>
    <row r="622" spans="25:37" ht="12.75" customHeight="1" x14ac:dyDescent="0.25">
      <c r="Y622" s="223"/>
      <c r="Z622" s="223"/>
      <c r="AA622" s="223"/>
      <c r="AB622" s="223"/>
      <c r="AC622" s="223"/>
      <c r="AD622" s="223"/>
      <c r="AE622" s="223"/>
      <c r="AF622" s="223"/>
      <c r="AG622" s="223"/>
      <c r="AH622" s="223"/>
      <c r="AI622" s="223"/>
      <c r="AJ622" s="223"/>
      <c r="AK622" s="223"/>
    </row>
    <row r="623" spans="25:37" ht="12.75" customHeight="1" x14ac:dyDescent="0.25">
      <c r="Y623" s="223"/>
      <c r="Z623" s="223"/>
      <c r="AA623" s="223"/>
      <c r="AB623" s="223"/>
      <c r="AC623" s="223"/>
      <c r="AD623" s="223"/>
      <c r="AE623" s="223"/>
      <c r="AF623" s="223"/>
      <c r="AG623" s="223"/>
      <c r="AH623" s="223"/>
      <c r="AI623" s="223"/>
      <c r="AJ623" s="223"/>
      <c r="AK623" s="223"/>
    </row>
    <row r="624" spans="25:37" ht="12.75" customHeight="1" x14ac:dyDescent="0.25">
      <c r="Y624" s="223"/>
      <c r="Z624" s="223"/>
      <c r="AA624" s="223"/>
      <c r="AB624" s="223"/>
      <c r="AC624" s="223"/>
      <c r="AD624" s="223"/>
      <c r="AE624" s="223"/>
      <c r="AF624" s="223"/>
      <c r="AG624" s="223"/>
      <c r="AH624" s="223"/>
      <c r="AI624" s="223"/>
      <c r="AJ624" s="223"/>
      <c r="AK624" s="223"/>
    </row>
    <row r="625" spans="25:37" ht="12.75" customHeight="1" x14ac:dyDescent="0.25">
      <c r="Y625" s="223"/>
      <c r="Z625" s="223"/>
      <c r="AA625" s="223"/>
      <c r="AB625" s="223"/>
      <c r="AC625" s="223"/>
      <c r="AD625" s="223"/>
      <c r="AE625" s="223"/>
      <c r="AF625" s="223"/>
      <c r="AG625" s="223"/>
      <c r="AH625" s="223"/>
      <c r="AI625" s="223"/>
      <c r="AJ625" s="223"/>
      <c r="AK625" s="223"/>
    </row>
    <row r="626" spans="25:37" ht="12.75" customHeight="1" x14ac:dyDescent="0.25">
      <c r="Y626" s="223"/>
      <c r="Z626" s="223"/>
      <c r="AA626" s="223"/>
      <c r="AB626" s="223"/>
      <c r="AC626" s="223"/>
      <c r="AD626" s="223"/>
      <c r="AE626" s="223"/>
      <c r="AF626" s="223"/>
      <c r="AG626" s="223"/>
      <c r="AH626" s="223"/>
      <c r="AI626" s="223"/>
      <c r="AJ626" s="223"/>
      <c r="AK626" s="223"/>
    </row>
    <row r="627" spans="25:37" ht="12.75" customHeight="1" x14ac:dyDescent="0.25">
      <c r="Y627" s="223"/>
      <c r="Z627" s="223"/>
      <c r="AA627" s="223"/>
      <c r="AB627" s="223"/>
      <c r="AC627" s="223"/>
      <c r="AD627" s="223"/>
      <c r="AE627" s="223"/>
      <c r="AF627" s="223"/>
      <c r="AG627" s="223"/>
      <c r="AH627" s="223"/>
      <c r="AI627" s="223"/>
      <c r="AJ627" s="223"/>
      <c r="AK627" s="223"/>
    </row>
    <row r="628" spans="25:37" ht="12.75" customHeight="1" x14ac:dyDescent="0.25">
      <c r="Y628" s="223"/>
      <c r="Z628" s="223"/>
      <c r="AA628" s="223"/>
      <c r="AB628" s="223"/>
      <c r="AC628" s="223"/>
      <c r="AD628" s="223"/>
      <c r="AE628" s="223"/>
      <c r="AF628" s="223"/>
      <c r="AG628" s="223"/>
      <c r="AH628" s="223"/>
      <c r="AI628" s="223"/>
      <c r="AJ628" s="223"/>
      <c r="AK628" s="223"/>
    </row>
    <row r="629" spans="25:37" ht="12.75" customHeight="1" x14ac:dyDescent="0.25">
      <c r="Y629" s="223"/>
      <c r="Z629" s="223"/>
      <c r="AA629" s="223"/>
      <c r="AB629" s="223"/>
      <c r="AC629" s="223"/>
      <c r="AD629" s="223"/>
      <c r="AE629" s="223"/>
      <c r="AF629" s="223"/>
      <c r="AG629" s="223"/>
      <c r="AH629" s="223"/>
      <c r="AI629" s="223"/>
      <c r="AJ629" s="223"/>
      <c r="AK629" s="223"/>
    </row>
    <row r="630" spans="25:37" ht="12.75" customHeight="1" x14ac:dyDescent="0.25">
      <c r="Y630" s="223"/>
      <c r="Z630" s="223"/>
      <c r="AA630" s="223"/>
      <c r="AB630" s="223"/>
      <c r="AC630" s="223"/>
      <c r="AD630" s="223"/>
      <c r="AE630" s="223"/>
      <c r="AF630" s="223"/>
      <c r="AG630" s="223"/>
      <c r="AH630" s="223"/>
      <c r="AI630" s="223"/>
      <c r="AJ630" s="223"/>
      <c r="AK630" s="223"/>
    </row>
    <row r="631" spans="25:37" ht="12.75" customHeight="1" x14ac:dyDescent="0.25">
      <c r="Y631" s="223"/>
      <c r="Z631" s="223"/>
      <c r="AA631" s="223"/>
      <c r="AB631" s="223"/>
      <c r="AC631" s="223"/>
      <c r="AD631" s="223"/>
      <c r="AE631" s="223"/>
      <c r="AF631" s="223"/>
      <c r="AG631" s="223"/>
      <c r="AH631" s="223"/>
      <c r="AI631" s="223"/>
      <c r="AJ631" s="223"/>
      <c r="AK631" s="223"/>
    </row>
    <row r="632" spans="25:37" ht="12.75" customHeight="1" x14ac:dyDescent="0.25">
      <c r="Y632" s="223"/>
      <c r="Z632" s="223"/>
      <c r="AA632" s="223"/>
      <c r="AB632" s="223"/>
      <c r="AC632" s="223"/>
      <c r="AD632" s="223"/>
      <c r="AE632" s="223"/>
      <c r="AF632" s="223"/>
      <c r="AG632" s="223"/>
      <c r="AH632" s="223"/>
      <c r="AI632" s="223"/>
      <c r="AJ632" s="223"/>
      <c r="AK632" s="223"/>
    </row>
    <row r="633" spans="25:37" ht="12.75" customHeight="1" x14ac:dyDescent="0.25">
      <c r="Y633" s="223"/>
      <c r="Z633" s="223"/>
      <c r="AA633" s="223"/>
      <c r="AB633" s="223"/>
      <c r="AC633" s="223"/>
      <c r="AD633" s="223"/>
      <c r="AE633" s="223"/>
      <c r="AF633" s="223"/>
      <c r="AG633" s="223"/>
      <c r="AH633" s="223"/>
      <c r="AI633" s="223"/>
      <c r="AJ633" s="223"/>
      <c r="AK633" s="223"/>
    </row>
    <row r="634" spans="25:37" ht="12.75" customHeight="1" x14ac:dyDescent="0.25">
      <c r="Y634" s="223"/>
      <c r="Z634" s="223"/>
      <c r="AA634" s="223"/>
      <c r="AB634" s="223"/>
      <c r="AC634" s="223"/>
      <c r="AD634" s="223"/>
      <c r="AE634" s="223"/>
      <c r="AF634" s="223"/>
      <c r="AG634" s="223"/>
      <c r="AH634" s="223"/>
      <c r="AI634" s="223"/>
      <c r="AJ634" s="223"/>
      <c r="AK634" s="223"/>
    </row>
    <row r="635" spans="25:37" ht="12.75" customHeight="1" x14ac:dyDescent="0.25">
      <c r="Y635" s="223"/>
      <c r="Z635" s="223"/>
      <c r="AA635" s="223"/>
      <c r="AB635" s="223"/>
      <c r="AC635" s="223"/>
      <c r="AD635" s="223"/>
      <c r="AE635" s="223"/>
      <c r="AF635" s="223"/>
      <c r="AG635" s="223"/>
      <c r="AH635" s="223"/>
      <c r="AI635" s="223"/>
      <c r="AJ635" s="223"/>
      <c r="AK635" s="223"/>
    </row>
    <row r="636" spans="25:37" ht="12.75" customHeight="1" x14ac:dyDescent="0.25"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</row>
    <row r="637" spans="25:37" ht="12.75" customHeight="1" x14ac:dyDescent="0.25">
      <c r="Y637" s="223"/>
      <c r="Z637" s="223"/>
      <c r="AA637" s="223"/>
      <c r="AB637" s="223"/>
      <c r="AC637" s="223"/>
      <c r="AD637" s="223"/>
      <c r="AE637" s="223"/>
      <c r="AF637" s="223"/>
      <c r="AG637" s="223"/>
      <c r="AH637" s="223"/>
      <c r="AI637" s="223"/>
      <c r="AJ637" s="223"/>
      <c r="AK637" s="223"/>
    </row>
    <row r="638" spans="25:37" ht="12.75" customHeight="1" x14ac:dyDescent="0.25">
      <c r="Y638" s="223"/>
      <c r="Z638" s="223"/>
      <c r="AA638" s="223"/>
      <c r="AB638" s="223"/>
      <c r="AC638" s="223"/>
      <c r="AD638" s="223"/>
      <c r="AE638" s="223"/>
      <c r="AF638" s="223"/>
      <c r="AG638" s="223"/>
      <c r="AH638" s="223"/>
      <c r="AI638" s="223"/>
      <c r="AJ638" s="223"/>
      <c r="AK638" s="223"/>
    </row>
    <row r="639" spans="25:37" ht="12.75" customHeight="1" x14ac:dyDescent="0.25">
      <c r="Y639" s="223"/>
      <c r="Z639" s="223"/>
      <c r="AA639" s="223"/>
      <c r="AB639" s="223"/>
      <c r="AC639" s="223"/>
      <c r="AD639" s="223"/>
      <c r="AE639" s="223"/>
      <c r="AF639" s="223"/>
      <c r="AG639" s="223"/>
      <c r="AH639" s="223"/>
      <c r="AI639" s="223"/>
      <c r="AJ639" s="223"/>
      <c r="AK639" s="223"/>
    </row>
    <row r="640" spans="25:37" ht="12.75" customHeight="1" x14ac:dyDescent="0.25">
      <c r="Y640" s="223"/>
      <c r="Z640" s="223"/>
      <c r="AA640" s="223"/>
      <c r="AB640" s="223"/>
      <c r="AC640" s="223"/>
      <c r="AD640" s="223"/>
      <c r="AE640" s="223"/>
      <c r="AF640" s="223"/>
      <c r="AG640" s="223"/>
      <c r="AH640" s="223"/>
      <c r="AI640" s="223"/>
      <c r="AJ640" s="223"/>
      <c r="AK640" s="223"/>
    </row>
    <row r="641" spans="25:37" ht="12.75" customHeight="1" x14ac:dyDescent="0.25">
      <c r="Y641" s="223"/>
      <c r="Z641" s="223"/>
      <c r="AA641" s="223"/>
      <c r="AB641" s="223"/>
      <c r="AC641" s="223"/>
      <c r="AD641" s="223"/>
      <c r="AE641" s="223"/>
      <c r="AF641" s="223"/>
      <c r="AG641" s="223"/>
      <c r="AH641" s="223"/>
      <c r="AI641" s="223"/>
      <c r="AJ641" s="223"/>
      <c r="AK641" s="223"/>
    </row>
    <row r="642" spans="25:37" ht="12.75" customHeight="1" x14ac:dyDescent="0.25">
      <c r="Y642" s="223"/>
      <c r="Z642" s="223"/>
      <c r="AA642" s="223"/>
      <c r="AB642" s="223"/>
      <c r="AC642" s="223"/>
      <c r="AD642" s="223"/>
      <c r="AE642" s="223"/>
      <c r="AF642" s="223"/>
      <c r="AG642" s="223"/>
      <c r="AH642" s="223"/>
      <c r="AI642" s="223"/>
      <c r="AJ642" s="223"/>
      <c r="AK642" s="223"/>
    </row>
    <row r="643" spans="25:37" ht="12.75" customHeight="1" x14ac:dyDescent="0.25">
      <c r="Y643" s="223"/>
      <c r="Z643" s="223"/>
      <c r="AA643" s="223"/>
      <c r="AB643" s="223"/>
      <c r="AC643" s="223"/>
      <c r="AD643" s="223"/>
      <c r="AE643" s="223"/>
      <c r="AF643" s="223"/>
      <c r="AG643" s="223"/>
      <c r="AH643" s="223"/>
      <c r="AI643" s="223"/>
      <c r="AJ643" s="223"/>
      <c r="AK643" s="223"/>
    </row>
    <row r="644" spans="25:37" ht="12.75" customHeight="1" x14ac:dyDescent="0.25">
      <c r="Y644" s="223"/>
      <c r="Z644" s="223"/>
      <c r="AA644" s="223"/>
      <c r="AB644" s="223"/>
      <c r="AC644" s="223"/>
      <c r="AD644" s="223"/>
      <c r="AE644" s="223"/>
      <c r="AF644" s="223"/>
      <c r="AG644" s="223"/>
      <c r="AH644" s="223"/>
      <c r="AI644" s="223"/>
      <c r="AJ644" s="223"/>
      <c r="AK644" s="223"/>
    </row>
    <row r="645" spans="25:37" ht="12.75" customHeight="1" x14ac:dyDescent="0.25">
      <c r="Y645" s="223"/>
      <c r="Z645" s="223"/>
      <c r="AA645" s="223"/>
      <c r="AB645" s="223"/>
      <c r="AC645" s="223"/>
      <c r="AD645" s="223"/>
      <c r="AE645" s="223"/>
      <c r="AF645" s="223"/>
      <c r="AG645" s="223"/>
      <c r="AH645" s="223"/>
      <c r="AI645" s="223"/>
      <c r="AJ645" s="223"/>
      <c r="AK645" s="223"/>
    </row>
    <row r="646" spans="25:37" ht="12.75" customHeight="1" x14ac:dyDescent="0.25">
      <c r="Y646" s="223"/>
      <c r="Z646" s="223"/>
      <c r="AA646" s="223"/>
      <c r="AB646" s="223"/>
      <c r="AC646" s="223"/>
      <c r="AD646" s="223"/>
      <c r="AE646" s="223"/>
      <c r="AF646" s="223"/>
      <c r="AG646" s="223"/>
      <c r="AH646" s="223"/>
      <c r="AI646" s="223"/>
      <c r="AJ646" s="223"/>
      <c r="AK646" s="223"/>
    </row>
    <row r="647" spans="25:37" ht="12.75" customHeight="1" x14ac:dyDescent="0.25">
      <c r="Y647" s="223"/>
      <c r="Z647" s="223"/>
      <c r="AA647" s="223"/>
      <c r="AB647" s="223"/>
      <c r="AC647" s="223"/>
      <c r="AD647" s="223"/>
      <c r="AE647" s="223"/>
      <c r="AF647" s="223"/>
      <c r="AG647" s="223"/>
      <c r="AH647" s="223"/>
      <c r="AI647" s="223"/>
      <c r="AJ647" s="223"/>
      <c r="AK647" s="223"/>
    </row>
    <row r="648" spans="25:37" ht="12.75" customHeight="1" x14ac:dyDescent="0.25"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</row>
    <row r="649" spans="25:37" ht="12.75" customHeight="1" x14ac:dyDescent="0.25"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</row>
    <row r="650" spans="25:37" ht="12.75" customHeight="1" x14ac:dyDescent="0.25"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</row>
    <row r="651" spans="25:37" ht="12.75" customHeight="1" x14ac:dyDescent="0.25"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</row>
    <row r="652" spans="25:37" ht="12.75" customHeight="1" x14ac:dyDescent="0.25">
      <c r="Y652" s="223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3"/>
      <c r="AJ652" s="223"/>
      <c r="AK652" s="223"/>
    </row>
    <row r="653" spans="25:37" ht="12.75" customHeight="1" x14ac:dyDescent="0.25">
      <c r="Y653" s="223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3"/>
      <c r="AJ653" s="223"/>
      <c r="AK653" s="223"/>
    </row>
    <row r="654" spans="25:37" ht="12.75" customHeight="1" x14ac:dyDescent="0.25">
      <c r="Y654" s="223"/>
      <c r="Z654" s="223"/>
      <c r="AA654" s="223"/>
      <c r="AB654" s="223"/>
      <c r="AC654" s="223"/>
      <c r="AD654" s="223"/>
      <c r="AE654" s="223"/>
      <c r="AF654" s="223"/>
      <c r="AG654" s="223"/>
      <c r="AH654" s="223"/>
      <c r="AI654" s="223"/>
      <c r="AJ654" s="223"/>
      <c r="AK654" s="223"/>
    </row>
    <row r="655" spans="25:37" ht="12.75" customHeight="1" x14ac:dyDescent="0.25">
      <c r="Y655" s="223"/>
      <c r="Z655" s="223"/>
      <c r="AA655" s="223"/>
      <c r="AB655" s="223"/>
      <c r="AC655" s="223"/>
      <c r="AD655" s="223"/>
      <c r="AE655" s="223"/>
      <c r="AF655" s="223"/>
      <c r="AG655" s="223"/>
      <c r="AH655" s="223"/>
      <c r="AI655" s="223"/>
      <c r="AJ655" s="223"/>
      <c r="AK655" s="223"/>
    </row>
    <row r="656" spans="25:37" ht="12.75" customHeight="1" x14ac:dyDescent="0.25">
      <c r="Y656" s="223"/>
      <c r="Z656" s="223"/>
      <c r="AA656" s="223"/>
      <c r="AB656" s="223"/>
      <c r="AC656" s="223"/>
      <c r="AD656" s="223"/>
      <c r="AE656" s="223"/>
      <c r="AF656" s="223"/>
      <c r="AG656" s="223"/>
      <c r="AH656" s="223"/>
      <c r="AI656" s="223"/>
      <c r="AJ656" s="223"/>
      <c r="AK656" s="223"/>
    </row>
    <row r="657" spans="25:37" ht="12.75" customHeight="1" x14ac:dyDescent="0.25">
      <c r="Y657" s="223"/>
      <c r="Z657" s="223"/>
      <c r="AA657" s="223"/>
      <c r="AB657" s="223"/>
      <c r="AC657" s="223"/>
      <c r="AD657" s="223"/>
      <c r="AE657" s="223"/>
      <c r="AF657" s="223"/>
      <c r="AG657" s="223"/>
      <c r="AH657" s="223"/>
      <c r="AI657" s="223"/>
      <c r="AJ657" s="223"/>
      <c r="AK657" s="223"/>
    </row>
    <row r="658" spans="25:37" ht="12.75" customHeight="1" x14ac:dyDescent="0.25">
      <c r="Y658" s="223"/>
      <c r="Z658" s="223"/>
      <c r="AA658" s="223"/>
      <c r="AB658" s="223"/>
      <c r="AC658" s="223"/>
      <c r="AD658" s="223"/>
      <c r="AE658" s="223"/>
      <c r="AF658" s="223"/>
      <c r="AG658" s="223"/>
      <c r="AH658" s="223"/>
      <c r="AI658" s="223"/>
      <c r="AJ658" s="223"/>
      <c r="AK658" s="223"/>
    </row>
    <row r="659" spans="25:37" ht="12.75" customHeight="1" x14ac:dyDescent="0.25">
      <c r="Y659" s="223"/>
      <c r="Z659" s="223"/>
      <c r="AA659" s="223"/>
      <c r="AB659" s="223"/>
      <c r="AC659" s="223"/>
      <c r="AD659" s="223"/>
      <c r="AE659" s="223"/>
      <c r="AF659" s="223"/>
      <c r="AG659" s="223"/>
      <c r="AH659" s="223"/>
      <c r="AI659" s="223"/>
      <c r="AJ659" s="223"/>
      <c r="AK659" s="223"/>
    </row>
    <row r="660" spans="25:37" ht="12.75" customHeight="1" x14ac:dyDescent="0.25">
      <c r="Y660" s="223"/>
      <c r="Z660" s="223"/>
      <c r="AA660" s="223"/>
      <c r="AB660" s="223"/>
      <c r="AC660" s="223"/>
      <c r="AD660" s="223"/>
      <c r="AE660" s="223"/>
      <c r="AF660" s="223"/>
      <c r="AG660" s="223"/>
      <c r="AH660" s="223"/>
      <c r="AI660" s="223"/>
      <c r="AJ660" s="223"/>
      <c r="AK660" s="223"/>
    </row>
    <row r="661" spans="25:37" ht="12.75" customHeight="1" x14ac:dyDescent="0.25">
      <c r="Y661" s="223"/>
      <c r="Z661" s="223"/>
      <c r="AA661" s="223"/>
      <c r="AB661" s="223"/>
      <c r="AC661" s="223"/>
      <c r="AD661" s="223"/>
      <c r="AE661" s="223"/>
      <c r="AF661" s="223"/>
      <c r="AG661" s="223"/>
      <c r="AH661" s="223"/>
      <c r="AI661" s="223"/>
      <c r="AJ661" s="223"/>
      <c r="AK661" s="223"/>
    </row>
    <row r="662" spans="25:37" ht="12.75" customHeight="1" x14ac:dyDescent="0.25">
      <c r="Y662" s="223"/>
      <c r="Z662" s="223"/>
      <c r="AA662" s="223"/>
      <c r="AB662" s="223"/>
      <c r="AC662" s="223"/>
      <c r="AD662" s="223"/>
      <c r="AE662" s="223"/>
      <c r="AF662" s="223"/>
      <c r="AG662" s="223"/>
      <c r="AH662" s="223"/>
      <c r="AI662" s="223"/>
      <c r="AJ662" s="223"/>
      <c r="AK662" s="223"/>
    </row>
    <row r="663" spans="25:37" ht="12.75" customHeight="1" x14ac:dyDescent="0.25">
      <c r="Y663" s="223"/>
      <c r="Z663" s="223"/>
      <c r="AA663" s="223"/>
      <c r="AB663" s="223"/>
      <c r="AC663" s="223"/>
      <c r="AD663" s="223"/>
      <c r="AE663" s="223"/>
      <c r="AF663" s="223"/>
      <c r="AG663" s="223"/>
      <c r="AH663" s="223"/>
      <c r="AI663" s="223"/>
      <c r="AJ663" s="223"/>
      <c r="AK663" s="223"/>
    </row>
    <row r="664" spans="25:37" ht="12.75" customHeight="1" x14ac:dyDescent="0.25">
      <c r="Y664" s="223"/>
      <c r="Z664" s="223"/>
      <c r="AA664" s="223"/>
      <c r="AB664" s="223"/>
      <c r="AC664" s="223"/>
      <c r="AD664" s="223"/>
      <c r="AE664" s="223"/>
      <c r="AF664" s="223"/>
      <c r="AG664" s="223"/>
      <c r="AH664" s="223"/>
      <c r="AI664" s="223"/>
      <c r="AJ664" s="223"/>
      <c r="AK664" s="223"/>
    </row>
    <row r="665" spans="25:37" ht="12.75" customHeight="1" x14ac:dyDescent="0.25">
      <c r="Y665" s="223"/>
      <c r="Z665" s="223"/>
      <c r="AA665" s="223"/>
      <c r="AB665" s="223"/>
      <c r="AC665" s="223"/>
      <c r="AD665" s="223"/>
      <c r="AE665" s="223"/>
      <c r="AF665" s="223"/>
      <c r="AG665" s="223"/>
      <c r="AH665" s="223"/>
      <c r="AI665" s="223"/>
      <c r="AJ665" s="223"/>
      <c r="AK665" s="223"/>
    </row>
    <row r="666" spans="25:37" ht="12.75" customHeight="1" x14ac:dyDescent="0.25">
      <c r="Y666" s="223"/>
      <c r="Z666" s="223"/>
      <c r="AA666" s="223"/>
      <c r="AB666" s="223"/>
      <c r="AC666" s="223"/>
      <c r="AD666" s="223"/>
      <c r="AE666" s="223"/>
      <c r="AF666" s="223"/>
      <c r="AG666" s="223"/>
      <c r="AH666" s="223"/>
      <c r="AI666" s="223"/>
      <c r="AJ666" s="223"/>
      <c r="AK666" s="223"/>
    </row>
    <row r="667" spans="25:37" ht="12.75" customHeight="1" x14ac:dyDescent="0.25">
      <c r="Y667" s="223"/>
      <c r="Z667" s="223"/>
      <c r="AA667" s="223"/>
      <c r="AB667" s="223"/>
      <c r="AC667" s="223"/>
      <c r="AD667" s="223"/>
      <c r="AE667" s="223"/>
      <c r="AF667" s="223"/>
      <c r="AG667" s="223"/>
      <c r="AH667" s="223"/>
      <c r="AI667" s="223"/>
      <c r="AJ667" s="223"/>
      <c r="AK667" s="223"/>
    </row>
    <row r="668" spans="25:37" ht="12.75" customHeight="1" x14ac:dyDescent="0.25">
      <c r="Y668" s="223"/>
      <c r="Z668" s="223"/>
      <c r="AA668" s="223"/>
      <c r="AB668" s="223"/>
      <c r="AC668" s="223"/>
      <c r="AD668" s="223"/>
      <c r="AE668" s="223"/>
      <c r="AF668" s="223"/>
      <c r="AG668" s="223"/>
      <c r="AH668" s="223"/>
      <c r="AI668" s="223"/>
      <c r="AJ668" s="223"/>
      <c r="AK668" s="223"/>
    </row>
    <row r="669" spans="25:37" ht="12.75" customHeight="1" x14ac:dyDescent="0.25">
      <c r="Y669" s="223"/>
      <c r="Z669" s="223"/>
      <c r="AA669" s="223"/>
      <c r="AB669" s="223"/>
      <c r="AC669" s="223"/>
      <c r="AD669" s="223"/>
      <c r="AE669" s="223"/>
      <c r="AF669" s="223"/>
      <c r="AG669" s="223"/>
      <c r="AH669" s="223"/>
      <c r="AI669" s="223"/>
      <c r="AJ669" s="223"/>
      <c r="AK669" s="223"/>
    </row>
    <row r="670" spans="25:37" ht="12.75" customHeight="1" x14ac:dyDescent="0.25">
      <c r="Y670" s="223"/>
      <c r="Z670" s="223"/>
      <c r="AA670" s="223"/>
      <c r="AB670" s="223"/>
      <c r="AC670" s="223"/>
      <c r="AD670" s="223"/>
      <c r="AE670" s="223"/>
      <c r="AF670" s="223"/>
      <c r="AG670" s="223"/>
      <c r="AH670" s="223"/>
      <c r="AI670" s="223"/>
      <c r="AJ670" s="223"/>
      <c r="AK670" s="223"/>
    </row>
    <row r="671" spans="25:37" ht="12.75" customHeight="1" x14ac:dyDescent="0.25">
      <c r="Y671" s="223"/>
      <c r="Z671" s="223"/>
      <c r="AA671" s="223"/>
      <c r="AB671" s="223"/>
      <c r="AC671" s="223"/>
      <c r="AD671" s="223"/>
      <c r="AE671" s="223"/>
      <c r="AF671" s="223"/>
      <c r="AG671" s="223"/>
      <c r="AH671" s="223"/>
      <c r="AI671" s="223"/>
      <c r="AJ671" s="223"/>
      <c r="AK671" s="223"/>
    </row>
    <row r="672" spans="25:37" ht="12.75" customHeight="1" x14ac:dyDescent="0.25">
      <c r="Y672" s="223"/>
      <c r="Z672" s="223"/>
      <c r="AA672" s="223"/>
      <c r="AB672" s="223"/>
      <c r="AC672" s="223"/>
      <c r="AD672" s="223"/>
      <c r="AE672" s="223"/>
      <c r="AF672" s="223"/>
      <c r="AG672" s="223"/>
      <c r="AH672" s="223"/>
      <c r="AI672" s="223"/>
      <c r="AJ672" s="223"/>
      <c r="AK672" s="223"/>
    </row>
    <row r="673" spans="25:37" ht="12.75" customHeight="1" x14ac:dyDescent="0.25">
      <c r="Y673" s="223"/>
      <c r="Z673" s="223"/>
      <c r="AA673" s="223"/>
      <c r="AB673" s="223"/>
      <c r="AC673" s="223"/>
      <c r="AD673" s="223"/>
      <c r="AE673" s="223"/>
      <c r="AF673" s="223"/>
      <c r="AG673" s="223"/>
      <c r="AH673" s="223"/>
      <c r="AI673" s="223"/>
      <c r="AJ673" s="223"/>
      <c r="AK673" s="223"/>
    </row>
    <row r="674" spans="25:37" ht="12.75" customHeight="1" x14ac:dyDescent="0.25">
      <c r="Y674" s="223"/>
      <c r="Z674" s="223"/>
      <c r="AA674" s="223"/>
      <c r="AB674" s="223"/>
      <c r="AC674" s="223"/>
      <c r="AD674" s="223"/>
      <c r="AE674" s="223"/>
      <c r="AF674" s="223"/>
      <c r="AG674" s="223"/>
      <c r="AH674" s="223"/>
      <c r="AI674" s="223"/>
      <c r="AJ674" s="223"/>
      <c r="AK674" s="223"/>
    </row>
    <row r="675" spans="25:37" ht="12.75" customHeight="1" x14ac:dyDescent="0.25">
      <c r="Y675" s="223"/>
      <c r="Z675" s="223"/>
      <c r="AA675" s="223"/>
      <c r="AB675" s="223"/>
      <c r="AC675" s="223"/>
      <c r="AD675" s="223"/>
      <c r="AE675" s="223"/>
      <c r="AF675" s="223"/>
      <c r="AG675" s="223"/>
      <c r="AH675" s="223"/>
      <c r="AI675" s="223"/>
      <c r="AJ675" s="223"/>
      <c r="AK675" s="223"/>
    </row>
    <row r="676" spans="25:37" ht="12.75" customHeight="1" x14ac:dyDescent="0.25">
      <c r="Y676" s="223"/>
      <c r="Z676" s="223"/>
      <c r="AA676" s="223"/>
      <c r="AB676" s="223"/>
      <c r="AC676" s="223"/>
      <c r="AD676" s="223"/>
      <c r="AE676" s="223"/>
      <c r="AF676" s="223"/>
      <c r="AG676" s="223"/>
      <c r="AH676" s="223"/>
      <c r="AI676" s="223"/>
      <c r="AJ676" s="223"/>
      <c r="AK676" s="223"/>
    </row>
    <row r="677" spans="25:37" ht="12.75" customHeight="1" x14ac:dyDescent="0.25">
      <c r="Y677" s="223"/>
      <c r="Z677" s="223"/>
      <c r="AA677" s="223"/>
      <c r="AB677" s="223"/>
      <c r="AC677" s="223"/>
      <c r="AD677" s="223"/>
      <c r="AE677" s="223"/>
      <c r="AF677" s="223"/>
      <c r="AG677" s="223"/>
      <c r="AH677" s="223"/>
      <c r="AI677" s="223"/>
      <c r="AJ677" s="223"/>
      <c r="AK677" s="223"/>
    </row>
    <row r="678" spans="25:37" ht="12.75" customHeight="1" x14ac:dyDescent="0.25">
      <c r="Y678" s="223"/>
      <c r="Z678" s="223"/>
      <c r="AA678" s="223"/>
      <c r="AB678" s="223"/>
      <c r="AC678" s="223"/>
      <c r="AD678" s="223"/>
      <c r="AE678" s="223"/>
      <c r="AF678" s="223"/>
      <c r="AG678" s="223"/>
      <c r="AH678" s="223"/>
      <c r="AI678" s="223"/>
      <c r="AJ678" s="223"/>
      <c r="AK678" s="223"/>
    </row>
    <row r="679" spans="25:37" ht="12.75" customHeight="1" x14ac:dyDescent="0.25"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</row>
    <row r="680" spans="25:37" ht="12.75" customHeight="1" x14ac:dyDescent="0.25"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</row>
    <row r="681" spans="25:37" ht="12.75" customHeight="1" x14ac:dyDescent="0.25">
      <c r="Y681" s="223"/>
      <c r="Z681" s="223"/>
      <c r="AA681" s="223"/>
      <c r="AB681" s="223"/>
      <c r="AC681" s="223"/>
      <c r="AD681" s="223"/>
      <c r="AE681" s="223"/>
      <c r="AF681" s="223"/>
      <c r="AG681" s="223"/>
      <c r="AH681" s="223"/>
      <c r="AI681" s="223"/>
      <c r="AJ681" s="223"/>
      <c r="AK681" s="223"/>
    </row>
    <row r="682" spans="25:37" ht="12.75" customHeight="1" x14ac:dyDescent="0.25">
      <c r="Y682" s="223"/>
      <c r="Z682" s="223"/>
      <c r="AA682" s="223"/>
      <c r="AB682" s="223"/>
      <c r="AC682" s="223"/>
      <c r="AD682" s="223"/>
      <c r="AE682" s="223"/>
      <c r="AF682" s="223"/>
      <c r="AG682" s="223"/>
      <c r="AH682" s="223"/>
      <c r="AI682" s="223"/>
      <c r="AJ682" s="223"/>
      <c r="AK682" s="223"/>
    </row>
    <row r="683" spans="25:37" ht="12.75" customHeight="1" x14ac:dyDescent="0.25">
      <c r="Y683" s="223"/>
      <c r="Z683" s="223"/>
      <c r="AA683" s="223"/>
      <c r="AB683" s="223"/>
      <c r="AC683" s="223"/>
      <c r="AD683" s="223"/>
      <c r="AE683" s="223"/>
      <c r="AF683" s="223"/>
      <c r="AG683" s="223"/>
      <c r="AH683" s="223"/>
      <c r="AI683" s="223"/>
      <c r="AJ683" s="223"/>
      <c r="AK683" s="223"/>
    </row>
    <row r="684" spans="25:37" ht="12.75" customHeight="1" x14ac:dyDescent="0.25">
      <c r="Y684" s="223"/>
      <c r="Z684" s="223"/>
      <c r="AA684" s="223"/>
      <c r="AB684" s="223"/>
      <c r="AC684" s="223"/>
      <c r="AD684" s="223"/>
      <c r="AE684" s="223"/>
      <c r="AF684" s="223"/>
      <c r="AG684" s="223"/>
      <c r="AH684" s="223"/>
      <c r="AI684" s="223"/>
      <c r="AJ684" s="223"/>
      <c r="AK684" s="223"/>
    </row>
    <row r="685" spans="25:37" ht="12.75" customHeight="1" x14ac:dyDescent="0.25">
      <c r="Y685" s="223"/>
      <c r="Z685" s="223"/>
      <c r="AA685" s="223"/>
      <c r="AB685" s="223"/>
      <c r="AC685" s="223"/>
      <c r="AD685" s="223"/>
      <c r="AE685" s="223"/>
      <c r="AF685" s="223"/>
      <c r="AG685" s="223"/>
      <c r="AH685" s="223"/>
      <c r="AI685" s="223"/>
      <c r="AJ685" s="223"/>
      <c r="AK685" s="223"/>
    </row>
    <row r="686" spans="25:37" ht="12.75" customHeight="1" x14ac:dyDescent="0.25">
      <c r="Y686" s="223"/>
      <c r="Z686" s="223"/>
      <c r="AA686" s="223"/>
      <c r="AB686" s="223"/>
      <c r="AC686" s="223"/>
      <c r="AD686" s="223"/>
      <c r="AE686" s="223"/>
      <c r="AF686" s="223"/>
      <c r="AG686" s="223"/>
      <c r="AH686" s="223"/>
      <c r="AI686" s="223"/>
      <c r="AJ686" s="223"/>
      <c r="AK686" s="223"/>
    </row>
    <row r="687" spans="25:37" ht="12.75" customHeight="1" x14ac:dyDescent="0.25">
      <c r="Y687" s="223"/>
      <c r="Z687" s="223"/>
      <c r="AA687" s="223"/>
      <c r="AB687" s="223"/>
      <c r="AC687" s="223"/>
      <c r="AD687" s="223"/>
      <c r="AE687" s="223"/>
      <c r="AF687" s="223"/>
      <c r="AG687" s="223"/>
      <c r="AH687" s="223"/>
      <c r="AI687" s="223"/>
      <c r="AJ687" s="223"/>
      <c r="AK687" s="223"/>
    </row>
    <row r="688" spans="25:37" ht="12.75" customHeight="1" x14ac:dyDescent="0.25">
      <c r="Y688" s="223"/>
      <c r="Z688" s="223"/>
      <c r="AA688" s="223"/>
      <c r="AB688" s="223"/>
      <c r="AC688" s="223"/>
      <c r="AD688" s="223"/>
      <c r="AE688" s="223"/>
      <c r="AF688" s="223"/>
      <c r="AG688" s="223"/>
      <c r="AH688" s="223"/>
      <c r="AI688" s="223"/>
      <c r="AJ688" s="223"/>
      <c r="AK688" s="223"/>
    </row>
    <row r="689" spans="25:37" ht="12.75" customHeight="1" x14ac:dyDescent="0.25">
      <c r="Y689" s="223"/>
      <c r="Z689" s="223"/>
      <c r="AA689" s="223"/>
      <c r="AB689" s="223"/>
      <c r="AC689" s="223"/>
      <c r="AD689" s="223"/>
      <c r="AE689" s="223"/>
      <c r="AF689" s="223"/>
      <c r="AG689" s="223"/>
      <c r="AH689" s="223"/>
      <c r="AI689" s="223"/>
      <c r="AJ689" s="223"/>
      <c r="AK689" s="223"/>
    </row>
    <row r="690" spans="25:37" ht="12.75" customHeight="1" x14ac:dyDescent="0.25">
      <c r="Y690" s="223"/>
      <c r="Z690" s="223"/>
      <c r="AA690" s="223"/>
      <c r="AB690" s="223"/>
      <c r="AC690" s="223"/>
      <c r="AD690" s="223"/>
      <c r="AE690" s="223"/>
      <c r="AF690" s="223"/>
      <c r="AG690" s="223"/>
      <c r="AH690" s="223"/>
      <c r="AI690" s="223"/>
      <c r="AJ690" s="223"/>
      <c r="AK690" s="223"/>
    </row>
    <row r="691" spans="25:37" ht="12.75" customHeight="1" x14ac:dyDescent="0.25">
      <c r="Y691" s="223"/>
      <c r="Z691" s="223"/>
      <c r="AA691" s="223"/>
      <c r="AB691" s="223"/>
      <c r="AC691" s="223"/>
      <c r="AD691" s="223"/>
      <c r="AE691" s="223"/>
      <c r="AF691" s="223"/>
      <c r="AG691" s="223"/>
      <c r="AH691" s="223"/>
      <c r="AI691" s="223"/>
      <c r="AJ691" s="223"/>
      <c r="AK691" s="223"/>
    </row>
    <row r="692" spans="25:37" ht="12.75" customHeight="1" x14ac:dyDescent="0.25">
      <c r="Y692" s="223"/>
      <c r="Z692" s="223"/>
      <c r="AA692" s="223"/>
      <c r="AB692" s="223"/>
      <c r="AC692" s="223"/>
      <c r="AD692" s="223"/>
      <c r="AE692" s="223"/>
      <c r="AF692" s="223"/>
      <c r="AG692" s="223"/>
      <c r="AH692" s="223"/>
      <c r="AI692" s="223"/>
      <c r="AJ692" s="223"/>
      <c r="AK692" s="223"/>
    </row>
    <row r="693" spans="25:37" ht="12.75" customHeight="1" x14ac:dyDescent="0.25">
      <c r="Y693" s="223"/>
      <c r="Z693" s="223"/>
      <c r="AA693" s="223"/>
      <c r="AB693" s="223"/>
      <c r="AC693" s="223"/>
      <c r="AD693" s="223"/>
      <c r="AE693" s="223"/>
      <c r="AF693" s="223"/>
      <c r="AG693" s="223"/>
      <c r="AH693" s="223"/>
      <c r="AI693" s="223"/>
      <c r="AJ693" s="223"/>
      <c r="AK693" s="223"/>
    </row>
    <row r="694" spans="25:37" ht="12.75" customHeight="1" x14ac:dyDescent="0.25">
      <c r="Y694" s="223"/>
      <c r="Z694" s="223"/>
      <c r="AA694" s="223"/>
      <c r="AB694" s="223"/>
      <c r="AC694" s="223"/>
      <c r="AD694" s="223"/>
      <c r="AE694" s="223"/>
      <c r="AF694" s="223"/>
      <c r="AG694" s="223"/>
      <c r="AH694" s="223"/>
      <c r="AI694" s="223"/>
      <c r="AJ694" s="223"/>
      <c r="AK694" s="223"/>
    </row>
    <row r="695" spans="25:37" ht="12.75" customHeight="1" x14ac:dyDescent="0.25"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</row>
    <row r="696" spans="25:37" ht="12.75" customHeight="1" x14ac:dyDescent="0.25"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</row>
    <row r="697" spans="25:37" ht="12.75" customHeight="1" x14ac:dyDescent="0.25">
      <c r="Y697" s="223"/>
      <c r="Z697" s="223"/>
      <c r="AA697" s="223"/>
      <c r="AB697" s="223"/>
      <c r="AC697" s="223"/>
      <c r="AD697" s="223"/>
      <c r="AE697" s="223"/>
      <c r="AF697" s="223"/>
      <c r="AG697" s="223"/>
      <c r="AH697" s="223"/>
      <c r="AI697" s="223"/>
      <c r="AJ697" s="223"/>
      <c r="AK697" s="223"/>
    </row>
    <row r="698" spans="25:37" ht="12.75" customHeight="1" x14ac:dyDescent="0.25">
      <c r="Y698" s="223"/>
      <c r="Z698" s="223"/>
      <c r="AA698" s="223"/>
      <c r="AB698" s="223"/>
      <c r="AC698" s="223"/>
      <c r="AD698" s="223"/>
      <c r="AE698" s="223"/>
      <c r="AF698" s="223"/>
      <c r="AG698" s="223"/>
      <c r="AH698" s="223"/>
      <c r="AI698" s="223"/>
      <c r="AJ698" s="223"/>
      <c r="AK698" s="223"/>
    </row>
    <row r="699" spans="25:37" ht="12.75" customHeight="1" x14ac:dyDescent="0.25">
      <c r="Y699" s="223"/>
      <c r="Z699" s="223"/>
      <c r="AA699" s="223"/>
      <c r="AB699" s="223"/>
      <c r="AC699" s="223"/>
      <c r="AD699" s="223"/>
      <c r="AE699" s="223"/>
      <c r="AF699" s="223"/>
      <c r="AG699" s="223"/>
      <c r="AH699" s="223"/>
      <c r="AI699" s="223"/>
      <c r="AJ699" s="223"/>
      <c r="AK699" s="223"/>
    </row>
    <row r="700" spans="25:37" ht="12.75" customHeight="1" x14ac:dyDescent="0.25">
      <c r="Y700" s="223"/>
      <c r="Z700" s="223"/>
      <c r="AA700" s="223"/>
      <c r="AB700" s="223"/>
      <c r="AC700" s="223"/>
      <c r="AD700" s="223"/>
      <c r="AE700" s="223"/>
      <c r="AF700" s="223"/>
      <c r="AG700" s="223"/>
      <c r="AH700" s="223"/>
      <c r="AI700" s="223"/>
      <c r="AJ700" s="223"/>
      <c r="AK700" s="223"/>
    </row>
    <row r="701" spans="25:37" ht="12.75" customHeight="1" x14ac:dyDescent="0.25">
      <c r="Y701" s="223"/>
      <c r="Z701" s="223"/>
      <c r="AA701" s="223"/>
      <c r="AB701" s="223"/>
      <c r="AC701" s="223"/>
      <c r="AD701" s="223"/>
      <c r="AE701" s="223"/>
      <c r="AF701" s="223"/>
      <c r="AG701" s="223"/>
      <c r="AH701" s="223"/>
      <c r="AI701" s="223"/>
      <c r="AJ701" s="223"/>
      <c r="AK701" s="223"/>
    </row>
    <row r="702" spans="25:37" ht="12.75" customHeight="1" x14ac:dyDescent="0.25">
      <c r="Y702" s="223"/>
      <c r="Z702" s="223"/>
      <c r="AA702" s="223"/>
      <c r="AB702" s="223"/>
      <c r="AC702" s="223"/>
      <c r="AD702" s="223"/>
      <c r="AE702" s="223"/>
      <c r="AF702" s="223"/>
      <c r="AG702" s="223"/>
      <c r="AH702" s="223"/>
      <c r="AI702" s="223"/>
      <c r="AJ702" s="223"/>
      <c r="AK702" s="223"/>
    </row>
    <row r="703" spans="25:37" ht="12.75" customHeight="1" x14ac:dyDescent="0.25">
      <c r="Y703" s="223"/>
      <c r="Z703" s="223"/>
      <c r="AA703" s="223"/>
      <c r="AB703" s="223"/>
      <c r="AC703" s="223"/>
      <c r="AD703" s="223"/>
      <c r="AE703" s="223"/>
      <c r="AF703" s="223"/>
      <c r="AG703" s="223"/>
      <c r="AH703" s="223"/>
      <c r="AI703" s="223"/>
      <c r="AJ703" s="223"/>
      <c r="AK703" s="223"/>
    </row>
    <row r="704" spans="25:37" ht="12.75" customHeight="1" x14ac:dyDescent="0.25">
      <c r="Y704" s="223"/>
      <c r="Z704" s="223"/>
      <c r="AA704" s="223"/>
      <c r="AB704" s="223"/>
      <c r="AC704" s="223"/>
      <c r="AD704" s="223"/>
      <c r="AE704" s="223"/>
      <c r="AF704" s="223"/>
      <c r="AG704" s="223"/>
      <c r="AH704" s="223"/>
      <c r="AI704" s="223"/>
      <c r="AJ704" s="223"/>
      <c r="AK704" s="223"/>
    </row>
    <row r="705" spans="25:37" ht="12.75" customHeight="1" x14ac:dyDescent="0.25">
      <c r="Y705" s="223"/>
      <c r="Z705" s="223"/>
      <c r="AA705" s="223"/>
      <c r="AB705" s="223"/>
      <c r="AC705" s="223"/>
      <c r="AD705" s="223"/>
      <c r="AE705" s="223"/>
      <c r="AF705" s="223"/>
      <c r="AG705" s="223"/>
      <c r="AH705" s="223"/>
      <c r="AI705" s="223"/>
      <c r="AJ705" s="223"/>
      <c r="AK705" s="223"/>
    </row>
    <row r="706" spans="25:37" ht="12.75" customHeight="1" x14ac:dyDescent="0.25">
      <c r="Y706" s="223"/>
      <c r="Z706" s="223"/>
      <c r="AA706" s="223"/>
      <c r="AB706" s="223"/>
      <c r="AC706" s="223"/>
      <c r="AD706" s="223"/>
      <c r="AE706" s="223"/>
      <c r="AF706" s="223"/>
      <c r="AG706" s="223"/>
      <c r="AH706" s="223"/>
      <c r="AI706" s="223"/>
      <c r="AJ706" s="223"/>
      <c r="AK706" s="223"/>
    </row>
    <row r="707" spans="25:37" ht="12.75" customHeight="1" x14ac:dyDescent="0.25">
      <c r="Y707" s="223"/>
      <c r="Z707" s="223"/>
      <c r="AA707" s="223"/>
      <c r="AB707" s="223"/>
      <c r="AC707" s="223"/>
      <c r="AD707" s="223"/>
      <c r="AE707" s="223"/>
      <c r="AF707" s="223"/>
      <c r="AG707" s="223"/>
      <c r="AH707" s="223"/>
      <c r="AI707" s="223"/>
      <c r="AJ707" s="223"/>
      <c r="AK707" s="223"/>
    </row>
    <row r="708" spans="25:37" ht="12.75" customHeight="1" x14ac:dyDescent="0.25">
      <c r="Y708" s="223"/>
      <c r="Z708" s="223"/>
      <c r="AA708" s="223"/>
      <c r="AB708" s="223"/>
      <c r="AC708" s="223"/>
      <c r="AD708" s="223"/>
      <c r="AE708" s="223"/>
      <c r="AF708" s="223"/>
      <c r="AG708" s="223"/>
      <c r="AH708" s="223"/>
      <c r="AI708" s="223"/>
      <c r="AJ708" s="223"/>
      <c r="AK708" s="223"/>
    </row>
    <row r="709" spans="25:37" ht="12.75" customHeight="1" x14ac:dyDescent="0.25">
      <c r="Y709" s="223"/>
      <c r="Z709" s="223"/>
      <c r="AA709" s="223"/>
      <c r="AB709" s="223"/>
      <c r="AC709" s="223"/>
      <c r="AD709" s="223"/>
      <c r="AE709" s="223"/>
      <c r="AF709" s="223"/>
      <c r="AG709" s="223"/>
      <c r="AH709" s="223"/>
      <c r="AI709" s="223"/>
      <c r="AJ709" s="223"/>
      <c r="AK709" s="223"/>
    </row>
    <row r="710" spans="25:37" ht="12.75" customHeight="1" x14ac:dyDescent="0.25"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</row>
    <row r="711" spans="25:37" ht="12.75" customHeight="1" x14ac:dyDescent="0.25">
      <c r="Y711" s="223"/>
      <c r="Z711" s="223"/>
      <c r="AA711" s="223"/>
      <c r="AB711" s="223"/>
      <c r="AC711" s="223"/>
      <c r="AD711" s="223"/>
      <c r="AE711" s="223"/>
      <c r="AF711" s="223"/>
      <c r="AG711" s="223"/>
      <c r="AH711" s="223"/>
      <c r="AI711" s="223"/>
      <c r="AJ711" s="223"/>
      <c r="AK711" s="223"/>
    </row>
    <row r="712" spans="25:37" ht="12.75" customHeight="1" x14ac:dyDescent="0.25">
      <c r="Y712" s="223"/>
      <c r="Z712" s="223"/>
      <c r="AA712" s="223"/>
      <c r="AB712" s="223"/>
      <c r="AC712" s="223"/>
      <c r="AD712" s="223"/>
      <c r="AE712" s="223"/>
      <c r="AF712" s="223"/>
      <c r="AG712" s="223"/>
      <c r="AH712" s="223"/>
      <c r="AI712" s="223"/>
      <c r="AJ712" s="223"/>
      <c r="AK712" s="223"/>
    </row>
    <row r="713" spans="25:37" ht="12.75" customHeight="1" x14ac:dyDescent="0.25">
      <c r="Y713" s="223"/>
      <c r="Z713" s="223"/>
      <c r="AA713" s="223"/>
      <c r="AB713" s="223"/>
      <c r="AC713" s="223"/>
      <c r="AD713" s="223"/>
      <c r="AE713" s="223"/>
      <c r="AF713" s="223"/>
      <c r="AG713" s="223"/>
      <c r="AH713" s="223"/>
      <c r="AI713" s="223"/>
      <c r="AJ713" s="223"/>
      <c r="AK713" s="223"/>
    </row>
    <row r="714" spans="25:37" ht="12.75" customHeight="1" x14ac:dyDescent="0.25">
      <c r="Y714" s="223"/>
      <c r="Z714" s="223"/>
      <c r="AA714" s="223"/>
      <c r="AB714" s="223"/>
      <c r="AC714" s="223"/>
      <c r="AD714" s="223"/>
      <c r="AE714" s="223"/>
      <c r="AF714" s="223"/>
      <c r="AG714" s="223"/>
      <c r="AH714" s="223"/>
      <c r="AI714" s="223"/>
      <c r="AJ714" s="223"/>
      <c r="AK714" s="223"/>
    </row>
    <row r="715" spans="25:37" ht="12.75" customHeight="1" x14ac:dyDescent="0.25">
      <c r="Y715" s="223"/>
      <c r="Z715" s="223"/>
      <c r="AA715" s="223"/>
      <c r="AB715" s="223"/>
      <c r="AC715" s="223"/>
      <c r="AD715" s="223"/>
      <c r="AE715" s="223"/>
      <c r="AF715" s="223"/>
      <c r="AG715" s="223"/>
      <c r="AH715" s="223"/>
      <c r="AI715" s="223"/>
      <c r="AJ715" s="223"/>
      <c r="AK715" s="223"/>
    </row>
    <row r="716" spans="25:37" ht="12.75" customHeight="1" x14ac:dyDescent="0.25">
      <c r="Y716" s="223"/>
      <c r="Z716" s="223"/>
      <c r="AA716" s="223"/>
      <c r="AB716" s="223"/>
      <c r="AC716" s="223"/>
      <c r="AD716" s="223"/>
      <c r="AE716" s="223"/>
      <c r="AF716" s="223"/>
      <c r="AG716" s="223"/>
      <c r="AH716" s="223"/>
      <c r="AI716" s="223"/>
      <c r="AJ716" s="223"/>
      <c r="AK716" s="223"/>
    </row>
    <row r="717" spans="25:37" ht="12.75" customHeight="1" x14ac:dyDescent="0.25">
      <c r="Y717" s="223"/>
      <c r="Z717" s="223"/>
      <c r="AA717" s="223"/>
      <c r="AB717" s="223"/>
      <c r="AC717" s="223"/>
      <c r="AD717" s="223"/>
      <c r="AE717" s="223"/>
      <c r="AF717" s="223"/>
      <c r="AG717" s="223"/>
      <c r="AH717" s="223"/>
      <c r="AI717" s="223"/>
      <c r="AJ717" s="223"/>
      <c r="AK717" s="223"/>
    </row>
    <row r="718" spans="25:37" ht="12.75" customHeight="1" x14ac:dyDescent="0.25">
      <c r="Y718" s="223"/>
      <c r="Z718" s="223"/>
      <c r="AA718" s="223"/>
      <c r="AB718" s="223"/>
      <c r="AC718" s="223"/>
      <c r="AD718" s="223"/>
      <c r="AE718" s="223"/>
      <c r="AF718" s="223"/>
      <c r="AG718" s="223"/>
      <c r="AH718" s="223"/>
      <c r="AI718" s="223"/>
      <c r="AJ718" s="223"/>
      <c r="AK718" s="223"/>
    </row>
    <row r="719" spans="25:37" ht="12.75" customHeight="1" x14ac:dyDescent="0.25">
      <c r="Y719" s="223"/>
      <c r="Z719" s="223"/>
      <c r="AA719" s="223"/>
      <c r="AB719" s="223"/>
      <c r="AC719" s="223"/>
      <c r="AD719" s="223"/>
      <c r="AE719" s="223"/>
      <c r="AF719" s="223"/>
      <c r="AG719" s="223"/>
      <c r="AH719" s="223"/>
      <c r="AI719" s="223"/>
      <c r="AJ719" s="223"/>
      <c r="AK719" s="223"/>
    </row>
    <row r="720" spans="25:37" ht="12.75" customHeight="1" x14ac:dyDescent="0.25">
      <c r="Y720" s="223"/>
      <c r="Z720" s="223"/>
      <c r="AA720" s="223"/>
      <c r="AB720" s="223"/>
      <c r="AC720" s="223"/>
      <c r="AD720" s="223"/>
      <c r="AE720" s="223"/>
      <c r="AF720" s="223"/>
      <c r="AG720" s="223"/>
      <c r="AH720" s="223"/>
      <c r="AI720" s="223"/>
      <c r="AJ720" s="223"/>
      <c r="AK720" s="223"/>
    </row>
    <row r="721" spans="25:37" ht="12.75" customHeight="1" x14ac:dyDescent="0.25">
      <c r="Y721" s="223"/>
      <c r="Z721" s="223"/>
      <c r="AA721" s="223"/>
      <c r="AB721" s="223"/>
      <c r="AC721" s="223"/>
      <c r="AD721" s="223"/>
      <c r="AE721" s="223"/>
      <c r="AF721" s="223"/>
      <c r="AG721" s="223"/>
      <c r="AH721" s="223"/>
      <c r="AI721" s="223"/>
      <c r="AJ721" s="223"/>
      <c r="AK721" s="223"/>
    </row>
    <row r="722" spans="25:37" ht="12.75" customHeight="1" x14ac:dyDescent="0.25">
      <c r="Y722" s="223"/>
      <c r="Z722" s="223"/>
      <c r="AA722" s="223"/>
      <c r="AB722" s="223"/>
      <c r="AC722" s="223"/>
      <c r="AD722" s="223"/>
      <c r="AE722" s="223"/>
      <c r="AF722" s="223"/>
      <c r="AG722" s="223"/>
      <c r="AH722" s="223"/>
      <c r="AI722" s="223"/>
      <c r="AJ722" s="223"/>
      <c r="AK722" s="223"/>
    </row>
    <row r="723" spans="25:37" ht="12.75" customHeight="1" x14ac:dyDescent="0.25">
      <c r="Y723" s="223"/>
      <c r="Z723" s="223"/>
      <c r="AA723" s="223"/>
      <c r="AB723" s="223"/>
      <c r="AC723" s="223"/>
      <c r="AD723" s="223"/>
      <c r="AE723" s="223"/>
      <c r="AF723" s="223"/>
      <c r="AG723" s="223"/>
      <c r="AH723" s="223"/>
      <c r="AI723" s="223"/>
      <c r="AJ723" s="223"/>
      <c r="AK723" s="223"/>
    </row>
    <row r="724" spans="25:37" ht="12.75" customHeight="1" x14ac:dyDescent="0.25">
      <c r="Y724" s="223"/>
      <c r="Z724" s="223"/>
      <c r="AA724" s="223"/>
      <c r="AB724" s="223"/>
      <c r="AC724" s="223"/>
      <c r="AD724" s="223"/>
      <c r="AE724" s="223"/>
      <c r="AF724" s="223"/>
      <c r="AG724" s="223"/>
      <c r="AH724" s="223"/>
      <c r="AI724" s="223"/>
      <c r="AJ724" s="223"/>
      <c r="AK724" s="223"/>
    </row>
    <row r="725" spans="25:37" ht="12.75" customHeight="1" x14ac:dyDescent="0.25">
      <c r="Y725" s="223"/>
      <c r="Z725" s="223"/>
      <c r="AA725" s="223"/>
      <c r="AB725" s="223"/>
      <c r="AC725" s="223"/>
      <c r="AD725" s="223"/>
      <c r="AE725" s="223"/>
      <c r="AF725" s="223"/>
      <c r="AG725" s="223"/>
      <c r="AH725" s="223"/>
      <c r="AI725" s="223"/>
      <c r="AJ725" s="223"/>
      <c r="AK725" s="223"/>
    </row>
    <row r="726" spans="25:37" ht="12.75" customHeight="1" x14ac:dyDescent="0.25">
      <c r="Y726" s="223"/>
      <c r="Z726" s="223"/>
      <c r="AA726" s="223"/>
      <c r="AB726" s="223"/>
      <c r="AC726" s="223"/>
      <c r="AD726" s="223"/>
      <c r="AE726" s="223"/>
      <c r="AF726" s="223"/>
      <c r="AG726" s="223"/>
      <c r="AH726" s="223"/>
      <c r="AI726" s="223"/>
      <c r="AJ726" s="223"/>
      <c r="AK726" s="223"/>
    </row>
    <row r="727" spans="25:37" ht="12.75" customHeight="1" x14ac:dyDescent="0.25">
      <c r="Y727" s="223"/>
      <c r="Z727" s="223"/>
      <c r="AA727" s="223"/>
      <c r="AB727" s="223"/>
      <c r="AC727" s="223"/>
      <c r="AD727" s="223"/>
      <c r="AE727" s="223"/>
      <c r="AF727" s="223"/>
      <c r="AG727" s="223"/>
      <c r="AH727" s="223"/>
      <c r="AI727" s="223"/>
      <c r="AJ727" s="223"/>
      <c r="AK727" s="223"/>
    </row>
    <row r="728" spans="25:37" ht="12.75" customHeight="1" x14ac:dyDescent="0.25">
      <c r="Y728" s="223"/>
      <c r="Z728" s="223"/>
      <c r="AA728" s="223"/>
      <c r="AB728" s="223"/>
      <c r="AC728" s="223"/>
      <c r="AD728" s="223"/>
      <c r="AE728" s="223"/>
      <c r="AF728" s="223"/>
      <c r="AG728" s="223"/>
      <c r="AH728" s="223"/>
      <c r="AI728" s="223"/>
      <c r="AJ728" s="223"/>
      <c r="AK728" s="223"/>
    </row>
    <row r="729" spans="25:37" ht="12.75" customHeight="1" x14ac:dyDescent="0.25">
      <c r="Y729" s="223"/>
      <c r="Z729" s="223"/>
      <c r="AA729" s="223"/>
      <c r="AB729" s="223"/>
      <c r="AC729" s="223"/>
      <c r="AD729" s="223"/>
      <c r="AE729" s="223"/>
      <c r="AF729" s="223"/>
      <c r="AG729" s="223"/>
      <c r="AH729" s="223"/>
      <c r="AI729" s="223"/>
      <c r="AJ729" s="223"/>
      <c r="AK729" s="223"/>
    </row>
    <row r="730" spans="25:37" ht="12.75" customHeight="1" x14ac:dyDescent="0.25">
      <c r="Y730" s="223"/>
      <c r="Z730" s="223"/>
      <c r="AA730" s="223"/>
      <c r="AB730" s="223"/>
      <c r="AC730" s="223"/>
      <c r="AD730" s="223"/>
      <c r="AE730" s="223"/>
      <c r="AF730" s="223"/>
      <c r="AG730" s="223"/>
      <c r="AH730" s="223"/>
      <c r="AI730" s="223"/>
      <c r="AJ730" s="223"/>
      <c r="AK730" s="223"/>
    </row>
    <row r="731" spans="25:37" ht="12.75" customHeight="1" x14ac:dyDescent="0.25">
      <c r="Y731" s="223"/>
      <c r="Z731" s="223"/>
      <c r="AA731" s="223"/>
      <c r="AB731" s="223"/>
      <c r="AC731" s="223"/>
      <c r="AD731" s="223"/>
      <c r="AE731" s="223"/>
      <c r="AF731" s="223"/>
      <c r="AG731" s="223"/>
      <c r="AH731" s="223"/>
      <c r="AI731" s="223"/>
      <c r="AJ731" s="223"/>
      <c r="AK731" s="223"/>
    </row>
    <row r="732" spans="25:37" ht="12.75" customHeight="1" x14ac:dyDescent="0.25">
      <c r="Y732" s="223"/>
      <c r="Z732" s="223"/>
      <c r="AA732" s="223"/>
      <c r="AB732" s="223"/>
      <c r="AC732" s="223"/>
      <c r="AD732" s="223"/>
      <c r="AE732" s="223"/>
      <c r="AF732" s="223"/>
      <c r="AG732" s="223"/>
      <c r="AH732" s="223"/>
      <c r="AI732" s="223"/>
      <c r="AJ732" s="223"/>
      <c r="AK732" s="223"/>
    </row>
    <row r="733" spans="25:37" ht="12.75" customHeight="1" x14ac:dyDescent="0.25">
      <c r="Y733" s="223"/>
      <c r="Z733" s="223"/>
      <c r="AA733" s="223"/>
      <c r="AB733" s="223"/>
      <c r="AC733" s="223"/>
      <c r="AD733" s="223"/>
      <c r="AE733" s="223"/>
      <c r="AF733" s="223"/>
      <c r="AG733" s="223"/>
      <c r="AH733" s="223"/>
      <c r="AI733" s="223"/>
      <c r="AJ733" s="223"/>
      <c r="AK733" s="223"/>
    </row>
    <row r="734" spans="25:37" ht="12.75" customHeight="1" x14ac:dyDescent="0.25">
      <c r="Y734" s="223"/>
      <c r="Z734" s="223"/>
      <c r="AA734" s="223"/>
      <c r="AB734" s="223"/>
      <c r="AC734" s="223"/>
      <c r="AD734" s="223"/>
      <c r="AE734" s="223"/>
      <c r="AF734" s="223"/>
      <c r="AG734" s="223"/>
      <c r="AH734" s="223"/>
      <c r="AI734" s="223"/>
      <c r="AJ734" s="223"/>
      <c r="AK734" s="223"/>
    </row>
    <row r="735" spans="25:37" ht="12.75" customHeight="1" x14ac:dyDescent="0.25">
      <c r="Y735" s="223"/>
      <c r="Z735" s="223"/>
      <c r="AA735" s="223"/>
      <c r="AB735" s="223"/>
      <c r="AC735" s="223"/>
      <c r="AD735" s="223"/>
      <c r="AE735" s="223"/>
      <c r="AF735" s="223"/>
      <c r="AG735" s="223"/>
      <c r="AH735" s="223"/>
      <c r="AI735" s="223"/>
      <c r="AJ735" s="223"/>
      <c r="AK735" s="223"/>
    </row>
    <row r="736" spans="25:37" ht="12.75" customHeight="1" x14ac:dyDescent="0.25">
      <c r="Y736" s="223"/>
      <c r="Z736" s="223"/>
      <c r="AA736" s="223"/>
      <c r="AB736" s="223"/>
      <c r="AC736" s="223"/>
      <c r="AD736" s="223"/>
      <c r="AE736" s="223"/>
      <c r="AF736" s="223"/>
      <c r="AG736" s="223"/>
      <c r="AH736" s="223"/>
      <c r="AI736" s="223"/>
      <c r="AJ736" s="223"/>
      <c r="AK736" s="223"/>
    </row>
    <row r="737" spans="25:37" ht="12.75" customHeight="1" x14ac:dyDescent="0.25">
      <c r="Y737" s="223"/>
      <c r="Z737" s="223"/>
      <c r="AA737" s="223"/>
      <c r="AB737" s="223"/>
      <c r="AC737" s="223"/>
      <c r="AD737" s="223"/>
      <c r="AE737" s="223"/>
      <c r="AF737" s="223"/>
      <c r="AG737" s="223"/>
      <c r="AH737" s="223"/>
      <c r="AI737" s="223"/>
      <c r="AJ737" s="223"/>
      <c r="AK737" s="223"/>
    </row>
    <row r="738" spans="25:37" ht="12.75" customHeight="1" x14ac:dyDescent="0.25">
      <c r="Y738" s="223"/>
      <c r="Z738" s="223"/>
      <c r="AA738" s="223"/>
      <c r="AB738" s="223"/>
      <c r="AC738" s="223"/>
      <c r="AD738" s="223"/>
      <c r="AE738" s="223"/>
      <c r="AF738" s="223"/>
      <c r="AG738" s="223"/>
      <c r="AH738" s="223"/>
      <c r="AI738" s="223"/>
      <c r="AJ738" s="223"/>
      <c r="AK738" s="223"/>
    </row>
    <row r="739" spans="25:37" ht="12.75" customHeight="1" x14ac:dyDescent="0.25">
      <c r="Y739" s="223"/>
      <c r="Z739" s="223"/>
      <c r="AA739" s="223"/>
      <c r="AB739" s="223"/>
      <c r="AC739" s="223"/>
      <c r="AD739" s="223"/>
      <c r="AE739" s="223"/>
      <c r="AF739" s="223"/>
      <c r="AG739" s="223"/>
      <c r="AH739" s="223"/>
      <c r="AI739" s="223"/>
      <c r="AJ739" s="223"/>
      <c r="AK739" s="223"/>
    </row>
    <row r="740" spans="25:37" ht="12.75" customHeight="1" x14ac:dyDescent="0.25">
      <c r="Y740" s="223"/>
      <c r="Z740" s="223"/>
      <c r="AA740" s="223"/>
      <c r="AB740" s="223"/>
      <c r="AC740" s="223"/>
      <c r="AD740" s="223"/>
      <c r="AE740" s="223"/>
      <c r="AF740" s="223"/>
      <c r="AG740" s="223"/>
      <c r="AH740" s="223"/>
      <c r="AI740" s="223"/>
      <c r="AJ740" s="223"/>
      <c r="AK740" s="223"/>
    </row>
    <row r="741" spans="25:37" ht="12.75" customHeight="1" x14ac:dyDescent="0.25">
      <c r="Y741" s="223"/>
      <c r="Z741" s="223"/>
      <c r="AA741" s="223"/>
      <c r="AB741" s="223"/>
      <c r="AC741" s="223"/>
      <c r="AD741" s="223"/>
      <c r="AE741" s="223"/>
      <c r="AF741" s="223"/>
      <c r="AG741" s="223"/>
      <c r="AH741" s="223"/>
      <c r="AI741" s="223"/>
      <c r="AJ741" s="223"/>
      <c r="AK741" s="223"/>
    </row>
    <row r="742" spans="25:37" ht="12.75" customHeight="1" x14ac:dyDescent="0.25">
      <c r="Y742" s="223"/>
      <c r="Z742" s="223"/>
      <c r="AA742" s="223"/>
      <c r="AB742" s="223"/>
      <c r="AC742" s="223"/>
      <c r="AD742" s="223"/>
      <c r="AE742" s="223"/>
      <c r="AF742" s="223"/>
      <c r="AG742" s="223"/>
      <c r="AH742" s="223"/>
      <c r="AI742" s="223"/>
      <c r="AJ742" s="223"/>
      <c r="AK742" s="223"/>
    </row>
    <row r="743" spans="25:37" ht="12.75" customHeight="1" x14ac:dyDescent="0.25">
      <c r="Y743" s="223"/>
      <c r="Z743" s="223"/>
      <c r="AA743" s="223"/>
      <c r="AB743" s="223"/>
      <c r="AC743" s="223"/>
      <c r="AD743" s="223"/>
      <c r="AE743" s="223"/>
      <c r="AF743" s="223"/>
      <c r="AG743" s="223"/>
      <c r="AH743" s="223"/>
      <c r="AI743" s="223"/>
      <c r="AJ743" s="223"/>
      <c r="AK743" s="223"/>
    </row>
    <row r="744" spans="25:37" ht="12.75" customHeight="1" x14ac:dyDescent="0.25">
      <c r="Y744" s="223"/>
      <c r="Z744" s="223"/>
      <c r="AA744" s="223"/>
      <c r="AB744" s="223"/>
      <c r="AC744" s="223"/>
      <c r="AD744" s="223"/>
      <c r="AE744" s="223"/>
      <c r="AF744" s="223"/>
      <c r="AG744" s="223"/>
      <c r="AH744" s="223"/>
      <c r="AI744" s="223"/>
      <c r="AJ744" s="223"/>
      <c r="AK744" s="223"/>
    </row>
    <row r="745" spans="25:37" ht="12.75" customHeight="1" x14ac:dyDescent="0.25">
      <c r="Y745" s="223"/>
      <c r="Z745" s="223"/>
      <c r="AA745" s="223"/>
      <c r="AB745" s="223"/>
      <c r="AC745" s="223"/>
      <c r="AD745" s="223"/>
      <c r="AE745" s="223"/>
      <c r="AF745" s="223"/>
      <c r="AG745" s="223"/>
      <c r="AH745" s="223"/>
      <c r="AI745" s="223"/>
      <c r="AJ745" s="223"/>
      <c r="AK745" s="223"/>
    </row>
    <row r="746" spans="25:37" ht="12.75" customHeight="1" x14ac:dyDescent="0.25">
      <c r="Y746" s="223"/>
      <c r="Z746" s="223"/>
      <c r="AA746" s="223"/>
      <c r="AB746" s="223"/>
      <c r="AC746" s="223"/>
      <c r="AD746" s="223"/>
      <c r="AE746" s="223"/>
      <c r="AF746" s="223"/>
      <c r="AG746" s="223"/>
      <c r="AH746" s="223"/>
      <c r="AI746" s="223"/>
      <c r="AJ746" s="223"/>
      <c r="AK746" s="223"/>
    </row>
    <row r="747" spans="25:37" ht="12.75" customHeight="1" x14ac:dyDescent="0.25">
      <c r="Y747" s="223"/>
      <c r="Z747" s="223"/>
      <c r="AA747" s="223"/>
      <c r="AB747" s="223"/>
      <c r="AC747" s="223"/>
      <c r="AD747" s="223"/>
      <c r="AE747" s="223"/>
      <c r="AF747" s="223"/>
      <c r="AG747" s="223"/>
      <c r="AH747" s="223"/>
      <c r="AI747" s="223"/>
      <c r="AJ747" s="223"/>
      <c r="AK747" s="223"/>
    </row>
    <row r="748" spans="25:37" ht="12.75" customHeight="1" x14ac:dyDescent="0.25">
      <c r="Y748" s="223"/>
      <c r="Z748" s="223"/>
      <c r="AA748" s="223"/>
      <c r="AB748" s="223"/>
      <c r="AC748" s="223"/>
      <c r="AD748" s="223"/>
      <c r="AE748" s="223"/>
      <c r="AF748" s="223"/>
      <c r="AG748" s="223"/>
      <c r="AH748" s="223"/>
      <c r="AI748" s="223"/>
      <c r="AJ748" s="223"/>
      <c r="AK748" s="223"/>
    </row>
    <row r="749" spans="25:37" ht="12.75" customHeight="1" x14ac:dyDescent="0.25">
      <c r="Y749" s="223"/>
      <c r="Z749" s="223"/>
      <c r="AA749" s="223"/>
      <c r="AB749" s="223"/>
      <c r="AC749" s="223"/>
      <c r="AD749" s="223"/>
      <c r="AE749" s="223"/>
      <c r="AF749" s="223"/>
      <c r="AG749" s="223"/>
      <c r="AH749" s="223"/>
      <c r="AI749" s="223"/>
      <c r="AJ749" s="223"/>
      <c r="AK749" s="223"/>
    </row>
    <row r="750" spans="25:37" ht="12.75" customHeight="1" x14ac:dyDescent="0.25">
      <c r="Y750" s="223"/>
      <c r="Z750" s="223"/>
      <c r="AA750" s="223"/>
      <c r="AB750" s="223"/>
      <c r="AC750" s="223"/>
      <c r="AD750" s="223"/>
      <c r="AE750" s="223"/>
      <c r="AF750" s="223"/>
      <c r="AG750" s="223"/>
      <c r="AH750" s="223"/>
      <c r="AI750" s="223"/>
      <c r="AJ750" s="223"/>
      <c r="AK750" s="223"/>
    </row>
    <row r="751" spans="25:37" ht="12.75" customHeight="1" x14ac:dyDescent="0.25">
      <c r="Y751" s="223"/>
      <c r="Z751" s="223"/>
      <c r="AA751" s="223"/>
      <c r="AB751" s="223"/>
      <c r="AC751" s="223"/>
      <c r="AD751" s="223"/>
      <c r="AE751" s="223"/>
      <c r="AF751" s="223"/>
      <c r="AG751" s="223"/>
      <c r="AH751" s="223"/>
      <c r="AI751" s="223"/>
      <c r="AJ751" s="223"/>
      <c r="AK751" s="223"/>
    </row>
    <row r="752" spans="25:37" ht="12.75" customHeight="1" x14ac:dyDescent="0.25">
      <c r="Y752" s="223"/>
      <c r="Z752" s="223"/>
      <c r="AA752" s="223"/>
      <c r="AB752" s="223"/>
      <c r="AC752" s="223"/>
      <c r="AD752" s="223"/>
      <c r="AE752" s="223"/>
      <c r="AF752" s="223"/>
      <c r="AG752" s="223"/>
      <c r="AH752" s="223"/>
      <c r="AI752" s="223"/>
      <c r="AJ752" s="223"/>
      <c r="AK752" s="223"/>
    </row>
    <row r="753" spans="25:37" ht="12.75" customHeight="1" x14ac:dyDescent="0.25">
      <c r="Y753" s="223"/>
      <c r="Z753" s="223"/>
      <c r="AA753" s="223"/>
      <c r="AB753" s="223"/>
      <c r="AC753" s="223"/>
      <c r="AD753" s="223"/>
      <c r="AE753" s="223"/>
      <c r="AF753" s="223"/>
      <c r="AG753" s="223"/>
      <c r="AH753" s="223"/>
      <c r="AI753" s="223"/>
      <c r="AJ753" s="223"/>
      <c r="AK753" s="223"/>
    </row>
    <row r="754" spans="25:37" ht="12.75" customHeight="1" x14ac:dyDescent="0.25">
      <c r="Y754" s="223"/>
      <c r="Z754" s="223"/>
      <c r="AA754" s="223"/>
      <c r="AB754" s="223"/>
      <c r="AC754" s="223"/>
      <c r="AD754" s="223"/>
      <c r="AE754" s="223"/>
      <c r="AF754" s="223"/>
      <c r="AG754" s="223"/>
      <c r="AH754" s="223"/>
      <c r="AI754" s="223"/>
      <c r="AJ754" s="223"/>
      <c r="AK754" s="223"/>
    </row>
    <row r="755" spans="25:37" ht="12.75" customHeight="1" x14ac:dyDescent="0.25">
      <c r="Y755" s="223"/>
      <c r="Z755" s="223"/>
      <c r="AA755" s="223"/>
      <c r="AB755" s="223"/>
      <c r="AC755" s="223"/>
      <c r="AD755" s="223"/>
      <c r="AE755" s="223"/>
      <c r="AF755" s="223"/>
      <c r="AG755" s="223"/>
      <c r="AH755" s="223"/>
      <c r="AI755" s="223"/>
      <c r="AJ755" s="223"/>
      <c r="AK755" s="223"/>
    </row>
    <row r="756" spans="25:37" ht="12.75" customHeight="1" x14ac:dyDescent="0.25">
      <c r="Y756" s="223"/>
      <c r="Z756" s="223"/>
      <c r="AA756" s="223"/>
      <c r="AB756" s="223"/>
      <c r="AC756" s="223"/>
      <c r="AD756" s="223"/>
      <c r="AE756" s="223"/>
      <c r="AF756" s="223"/>
      <c r="AG756" s="223"/>
      <c r="AH756" s="223"/>
      <c r="AI756" s="223"/>
      <c r="AJ756" s="223"/>
      <c r="AK756" s="223"/>
    </row>
    <row r="757" spans="25:37" ht="12.75" customHeight="1" x14ac:dyDescent="0.25">
      <c r="Y757" s="223"/>
      <c r="Z757" s="223"/>
      <c r="AA757" s="223"/>
      <c r="AB757" s="223"/>
      <c r="AC757" s="223"/>
      <c r="AD757" s="223"/>
      <c r="AE757" s="223"/>
      <c r="AF757" s="223"/>
      <c r="AG757" s="223"/>
      <c r="AH757" s="223"/>
      <c r="AI757" s="223"/>
      <c r="AJ757" s="223"/>
      <c r="AK757" s="223"/>
    </row>
    <row r="758" spans="25:37" ht="12.75" customHeight="1" x14ac:dyDescent="0.25">
      <c r="Y758" s="223"/>
      <c r="Z758" s="223"/>
      <c r="AA758" s="223"/>
      <c r="AB758" s="223"/>
      <c r="AC758" s="223"/>
      <c r="AD758" s="223"/>
      <c r="AE758" s="223"/>
      <c r="AF758" s="223"/>
      <c r="AG758" s="223"/>
      <c r="AH758" s="223"/>
      <c r="AI758" s="223"/>
      <c r="AJ758" s="223"/>
      <c r="AK758" s="223"/>
    </row>
    <row r="759" spans="25:37" ht="12.75" customHeight="1" x14ac:dyDescent="0.25">
      <c r="Y759" s="223"/>
      <c r="Z759" s="223"/>
      <c r="AA759" s="223"/>
      <c r="AB759" s="223"/>
      <c r="AC759" s="223"/>
      <c r="AD759" s="223"/>
      <c r="AE759" s="223"/>
      <c r="AF759" s="223"/>
      <c r="AG759" s="223"/>
      <c r="AH759" s="223"/>
      <c r="AI759" s="223"/>
      <c r="AJ759" s="223"/>
      <c r="AK759" s="223"/>
    </row>
    <row r="760" spans="25:37" ht="12.75" customHeight="1" x14ac:dyDescent="0.25">
      <c r="Y760" s="223"/>
      <c r="Z760" s="223"/>
      <c r="AA760" s="223"/>
      <c r="AB760" s="223"/>
      <c r="AC760" s="223"/>
      <c r="AD760" s="223"/>
      <c r="AE760" s="223"/>
      <c r="AF760" s="223"/>
      <c r="AG760" s="223"/>
      <c r="AH760" s="223"/>
      <c r="AI760" s="223"/>
      <c r="AJ760" s="223"/>
      <c r="AK760" s="223"/>
    </row>
    <row r="761" spans="25:37" ht="12.75" customHeight="1" x14ac:dyDescent="0.25">
      <c r="Y761" s="223"/>
      <c r="Z761" s="223"/>
      <c r="AA761" s="223"/>
      <c r="AB761" s="223"/>
      <c r="AC761" s="223"/>
      <c r="AD761" s="223"/>
      <c r="AE761" s="223"/>
      <c r="AF761" s="223"/>
      <c r="AG761" s="223"/>
      <c r="AH761" s="223"/>
      <c r="AI761" s="223"/>
      <c r="AJ761" s="223"/>
      <c r="AK761" s="223"/>
    </row>
    <row r="762" spans="25:37" ht="12.75" customHeight="1" x14ac:dyDescent="0.25">
      <c r="Y762" s="223"/>
      <c r="Z762" s="223"/>
      <c r="AA762" s="223"/>
      <c r="AB762" s="223"/>
      <c r="AC762" s="223"/>
      <c r="AD762" s="223"/>
      <c r="AE762" s="223"/>
      <c r="AF762" s="223"/>
      <c r="AG762" s="223"/>
      <c r="AH762" s="223"/>
      <c r="AI762" s="223"/>
      <c r="AJ762" s="223"/>
      <c r="AK762" s="223"/>
    </row>
    <row r="763" spans="25:37" ht="12.75" customHeight="1" x14ac:dyDescent="0.25">
      <c r="Y763" s="223"/>
      <c r="Z763" s="223"/>
      <c r="AA763" s="223"/>
      <c r="AB763" s="223"/>
      <c r="AC763" s="223"/>
      <c r="AD763" s="223"/>
      <c r="AE763" s="223"/>
      <c r="AF763" s="223"/>
      <c r="AG763" s="223"/>
      <c r="AH763" s="223"/>
      <c r="AI763" s="223"/>
      <c r="AJ763" s="223"/>
      <c r="AK763" s="223"/>
    </row>
    <row r="764" spans="25:37" ht="12.75" customHeight="1" x14ac:dyDescent="0.25">
      <c r="Y764" s="223"/>
      <c r="Z764" s="223"/>
      <c r="AA764" s="223"/>
      <c r="AB764" s="223"/>
      <c r="AC764" s="223"/>
      <c r="AD764" s="223"/>
      <c r="AE764" s="223"/>
      <c r="AF764" s="223"/>
      <c r="AG764" s="223"/>
      <c r="AH764" s="223"/>
      <c r="AI764" s="223"/>
      <c r="AJ764" s="223"/>
      <c r="AK764" s="223"/>
    </row>
    <row r="765" spans="25:37" ht="12.75" customHeight="1" x14ac:dyDescent="0.25">
      <c r="Y765" s="223"/>
      <c r="Z765" s="223"/>
      <c r="AA765" s="223"/>
      <c r="AB765" s="223"/>
      <c r="AC765" s="223"/>
      <c r="AD765" s="223"/>
      <c r="AE765" s="223"/>
      <c r="AF765" s="223"/>
      <c r="AG765" s="223"/>
      <c r="AH765" s="223"/>
      <c r="AI765" s="223"/>
      <c r="AJ765" s="223"/>
      <c r="AK765" s="223"/>
    </row>
    <row r="766" spans="25:37" ht="12.75" customHeight="1" x14ac:dyDescent="0.25">
      <c r="Y766" s="223"/>
      <c r="Z766" s="223"/>
      <c r="AA766" s="223"/>
      <c r="AB766" s="223"/>
      <c r="AC766" s="223"/>
      <c r="AD766" s="223"/>
      <c r="AE766" s="223"/>
      <c r="AF766" s="223"/>
      <c r="AG766" s="223"/>
      <c r="AH766" s="223"/>
      <c r="AI766" s="223"/>
      <c r="AJ766" s="223"/>
      <c r="AK766" s="223"/>
    </row>
    <row r="767" spans="25:37" ht="12.75" customHeight="1" x14ac:dyDescent="0.25">
      <c r="Y767" s="223"/>
      <c r="Z767" s="223"/>
      <c r="AA767" s="223"/>
      <c r="AB767" s="223"/>
      <c r="AC767" s="223"/>
      <c r="AD767" s="223"/>
      <c r="AE767" s="223"/>
      <c r="AF767" s="223"/>
      <c r="AG767" s="223"/>
      <c r="AH767" s="223"/>
      <c r="AI767" s="223"/>
      <c r="AJ767" s="223"/>
      <c r="AK767" s="223"/>
    </row>
    <row r="768" spans="25:37" ht="12.75" customHeight="1" x14ac:dyDescent="0.25">
      <c r="Y768" s="223"/>
      <c r="Z768" s="223"/>
      <c r="AA768" s="223"/>
      <c r="AB768" s="223"/>
      <c r="AC768" s="223"/>
      <c r="AD768" s="223"/>
      <c r="AE768" s="223"/>
      <c r="AF768" s="223"/>
      <c r="AG768" s="223"/>
      <c r="AH768" s="223"/>
      <c r="AI768" s="223"/>
      <c r="AJ768" s="223"/>
      <c r="AK768" s="223"/>
    </row>
    <row r="769" spans="25:37" ht="12.75" customHeight="1" x14ac:dyDescent="0.25">
      <c r="Y769" s="223"/>
      <c r="Z769" s="223"/>
      <c r="AA769" s="223"/>
      <c r="AB769" s="223"/>
      <c r="AC769" s="223"/>
      <c r="AD769" s="223"/>
      <c r="AE769" s="223"/>
      <c r="AF769" s="223"/>
      <c r="AG769" s="223"/>
      <c r="AH769" s="223"/>
      <c r="AI769" s="223"/>
      <c r="AJ769" s="223"/>
      <c r="AK769" s="223"/>
    </row>
    <row r="770" spans="25:37" ht="12.75" customHeight="1" x14ac:dyDescent="0.25">
      <c r="Y770" s="223"/>
      <c r="Z770" s="223"/>
      <c r="AA770" s="223"/>
      <c r="AB770" s="223"/>
      <c r="AC770" s="223"/>
      <c r="AD770" s="223"/>
      <c r="AE770" s="223"/>
      <c r="AF770" s="223"/>
      <c r="AG770" s="223"/>
      <c r="AH770" s="223"/>
      <c r="AI770" s="223"/>
      <c r="AJ770" s="223"/>
      <c r="AK770" s="223"/>
    </row>
    <row r="771" spans="25:37" ht="12.75" customHeight="1" x14ac:dyDescent="0.25">
      <c r="Y771" s="223"/>
      <c r="Z771" s="223"/>
      <c r="AA771" s="223"/>
      <c r="AB771" s="223"/>
      <c r="AC771" s="223"/>
      <c r="AD771" s="223"/>
      <c r="AE771" s="223"/>
      <c r="AF771" s="223"/>
      <c r="AG771" s="223"/>
      <c r="AH771" s="223"/>
      <c r="AI771" s="223"/>
      <c r="AJ771" s="223"/>
      <c r="AK771" s="223"/>
    </row>
    <row r="772" spans="25:37" ht="12.75" customHeight="1" x14ac:dyDescent="0.25">
      <c r="Y772" s="223"/>
      <c r="Z772" s="223"/>
      <c r="AA772" s="223"/>
      <c r="AB772" s="223"/>
      <c r="AC772" s="223"/>
      <c r="AD772" s="223"/>
      <c r="AE772" s="223"/>
      <c r="AF772" s="223"/>
      <c r="AG772" s="223"/>
      <c r="AH772" s="223"/>
      <c r="AI772" s="223"/>
      <c r="AJ772" s="223"/>
      <c r="AK772" s="223"/>
    </row>
    <row r="773" spans="25:37" ht="12.75" customHeight="1" x14ac:dyDescent="0.25">
      <c r="Y773" s="223"/>
      <c r="Z773" s="223"/>
      <c r="AA773" s="223"/>
      <c r="AB773" s="223"/>
      <c r="AC773" s="223"/>
      <c r="AD773" s="223"/>
      <c r="AE773" s="223"/>
      <c r="AF773" s="223"/>
      <c r="AG773" s="223"/>
      <c r="AH773" s="223"/>
      <c r="AI773" s="223"/>
      <c r="AJ773" s="223"/>
      <c r="AK773" s="223"/>
    </row>
    <row r="774" spans="25:37" ht="12.75" customHeight="1" x14ac:dyDescent="0.25">
      <c r="Y774" s="223"/>
      <c r="Z774" s="223"/>
      <c r="AA774" s="223"/>
      <c r="AB774" s="223"/>
      <c r="AC774" s="223"/>
      <c r="AD774" s="223"/>
      <c r="AE774" s="223"/>
      <c r="AF774" s="223"/>
      <c r="AG774" s="223"/>
      <c r="AH774" s="223"/>
      <c r="AI774" s="223"/>
      <c r="AJ774" s="223"/>
      <c r="AK774" s="223"/>
    </row>
    <row r="775" spans="25:37" ht="12.75" customHeight="1" x14ac:dyDescent="0.25">
      <c r="Y775" s="223"/>
      <c r="Z775" s="223"/>
      <c r="AA775" s="223"/>
      <c r="AB775" s="223"/>
      <c r="AC775" s="223"/>
      <c r="AD775" s="223"/>
      <c r="AE775" s="223"/>
      <c r="AF775" s="223"/>
      <c r="AG775" s="223"/>
      <c r="AH775" s="223"/>
      <c r="AI775" s="223"/>
      <c r="AJ775" s="223"/>
      <c r="AK775" s="223"/>
    </row>
    <row r="776" spans="25:37" ht="12.75" customHeight="1" x14ac:dyDescent="0.25">
      <c r="Y776" s="223"/>
      <c r="Z776" s="223"/>
      <c r="AA776" s="223"/>
      <c r="AB776" s="223"/>
      <c r="AC776" s="223"/>
      <c r="AD776" s="223"/>
      <c r="AE776" s="223"/>
      <c r="AF776" s="223"/>
      <c r="AG776" s="223"/>
      <c r="AH776" s="223"/>
      <c r="AI776" s="223"/>
      <c r="AJ776" s="223"/>
      <c r="AK776" s="223"/>
    </row>
    <row r="777" spans="25:37" ht="12.75" customHeight="1" x14ac:dyDescent="0.25">
      <c r="Y777" s="223"/>
      <c r="Z777" s="223"/>
      <c r="AA777" s="223"/>
      <c r="AB777" s="223"/>
      <c r="AC777" s="223"/>
      <c r="AD777" s="223"/>
      <c r="AE777" s="223"/>
      <c r="AF777" s="223"/>
      <c r="AG777" s="223"/>
      <c r="AH777" s="223"/>
      <c r="AI777" s="223"/>
      <c r="AJ777" s="223"/>
      <c r="AK777" s="223"/>
    </row>
    <row r="778" spans="25:37" ht="12.75" customHeight="1" x14ac:dyDescent="0.25">
      <c r="Y778" s="223"/>
      <c r="Z778" s="223"/>
      <c r="AA778" s="223"/>
      <c r="AB778" s="223"/>
      <c r="AC778" s="223"/>
      <c r="AD778" s="223"/>
      <c r="AE778" s="223"/>
      <c r="AF778" s="223"/>
      <c r="AG778" s="223"/>
      <c r="AH778" s="223"/>
      <c r="AI778" s="223"/>
      <c r="AJ778" s="223"/>
      <c r="AK778" s="223"/>
    </row>
    <row r="779" spans="25:37" ht="12.75" customHeight="1" x14ac:dyDescent="0.25">
      <c r="Y779" s="223"/>
      <c r="Z779" s="223"/>
      <c r="AA779" s="223"/>
      <c r="AB779" s="223"/>
      <c r="AC779" s="223"/>
      <c r="AD779" s="223"/>
      <c r="AE779" s="223"/>
      <c r="AF779" s="223"/>
      <c r="AG779" s="223"/>
      <c r="AH779" s="223"/>
      <c r="AI779" s="223"/>
      <c r="AJ779" s="223"/>
      <c r="AK779" s="223"/>
    </row>
    <row r="780" spans="25:37" ht="12.75" customHeight="1" x14ac:dyDescent="0.25">
      <c r="Y780" s="223"/>
      <c r="Z780" s="223"/>
      <c r="AA780" s="223"/>
      <c r="AB780" s="223"/>
      <c r="AC780" s="223"/>
      <c r="AD780" s="223"/>
      <c r="AE780" s="223"/>
      <c r="AF780" s="223"/>
      <c r="AG780" s="223"/>
      <c r="AH780" s="223"/>
      <c r="AI780" s="223"/>
      <c r="AJ780" s="223"/>
      <c r="AK780" s="223"/>
    </row>
    <row r="781" spans="25:37" ht="12.75" customHeight="1" x14ac:dyDescent="0.25">
      <c r="Y781" s="223"/>
      <c r="Z781" s="223"/>
      <c r="AA781" s="223"/>
      <c r="AB781" s="223"/>
      <c r="AC781" s="223"/>
      <c r="AD781" s="223"/>
      <c r="AE781" s="223"/>
      <c r="AF781" s="223"/>
      <c r="AG781" s="223"/>
      <c r="AH781" s="223"/>
      <c r="AI781" s="223"/>
      <c r="AJ781" s="223"/>
      <c r="AK781" s="223"/>
    </row>
    <row r="782" spans="25:37" ht="12.75" customHeight="1" x14ac:dyDescent="0.25">
      <c r="Y782" s="223"/>
      <c r="Z782" s="223"/>
      <c r="AA782" s="223"/>
      <c r="AB782" s="223"/>
      <c r="AC782" s="223"/>
      <c r="AD782" s="223"/>
      <c r="AE782" s="223"/>
      <c r="AF782" s="223"/>
      <c r="AG782" s="223"/>
      <c r="AH782" s="223"/>
      <c r="AI782" s="223"/>
      <c r="AJ782" s="223"/>
      <c r="AK782" s="223"/>
    </row>
    <row r="783" spans="25:37" ht="12.75" customHeight="1" x14ac:dyDescent="0.25">
      <c r="Y783" s="223"/>
      <c r="Z783" s="223"/>
      <c r="AA783" s="223"/>
      <c r="AB783" s="223"/>
      <c r="AC783" s="223"/>
      <c r="AD783" s="223"/>
      <c r="AE783" s="223"/>
      <c r="AF783" s="223"/>
      <c r="AG783" s="223"/>
      <c r="AH783" s="223"/>
      <c r="AI783" s="223"/>
      <c r="AJ783" s="223"/>
      <c r="AK783" s="223"/>
    </row>
    <row r="784" spans="25:37" ht="12.75" customHeight="1" x14ac:dyDescent="0.25">
      <c r="Y784" s="223"/>
      <c r="Z784" s="223"/>
      <c r="AA784" s="223"/>
      <c r="AB784" s="223"/>
      <c r="AC784" s="223"/>
      <c r="AD784" s="223"/>
      <c r="AE784" s="223"/>
      <c r="AF784" s="223"/>
      <c r="AG784" s="223"/>
      <c r="AH784" s="223"/>
      <c r="AI784" s="223"/>
      <c r="AJ784" s="223"/>
      <c r="AK784" s="223"/>
    </row>
    <row r="785" spans="25:37" ht="12.75" customHeight="1" x14ac:dyDescent="0.25">
      <c r="Y785" s="223"/>
      <c r="Z785" s="223"/>
      <c r="AA785" s="223"/>
      <c r="AB785" s="223"/>
      <c r="AC785" s="223"/>
      <c r="AD785" s="223"/>
      <c r="AE785" s="223"/>
      <c r="AF785" s="223"/>
      <c r="AG785" s="223"/>
      <c r="AH785" s="223"/>
      <c r="AI785" s="223"/>
      <c r="AJ785" s="223"/>
      <c r="AK785" s="223"/>
    </row>
    <row r="786" spans="25:37" ht="12.75" customHeight="1" x14ac:dyDescent="0.25">
      <c r="Y786" s="223"/>
      <c r="Z786" s="223"/>
      <c r="AA786" s="223"/>
      <c r="AB786" s="223"/>
      <c r="AC786" s="223"/>
      <c r="AD786" s="223"/>
      <c r="AE786" s="223"/>
      <c r="AF786" s="223"/>
      <c r="AG786" s="223"/>
      <c r="AH786" s="223"/>
      <c r="AI786" s="223"/>
      <c r="AJ786" s="223"/>
      <c r="AK786" s="223"/>
    </row>
    <row r="787" spans="25:37" ht="12.75" customHeight="1" x14ac:dyDescent="0.25">
      <c r="Y787" s="223"/>
      <c r="Z787" s="223"/>
      <c r="AA787" s="223"/>
      <c r="AB787" s="223"/>
      <c r="AC787" s="223"/>
      <c r="AD787" s="223"/>
      <c r="AE787" s="223"/>
      <c r="AF787" s="223"/>
      <c r="AG787" s="223"/>
      <c r="AH787" s="223"/>
      <c r="AI787" s="223"/>
      <c r="AJ787" s="223"/>
      <c r="AK787" s="223"/>
    </row>
    <row r="788" spans="25:37" ht="12.75" customHeight="1" x14ac:dyDescent="0.25">
      <c r="Y788" s="223"/>
      <c r="Z788" s="223"/>
      <c r="AA788" s="223"/>
      <c r="AB788" s="223"/>
      <c r="AC788" s="223"/>
      <c r="AD788" s="223"/>
      <c r="AE788" s="223"/>
      <c r="AF788" s="223"/>
      <c r="AG788" s="223"/>
      <c r="AH788" s="223"/>
      <c r="AI788" s="223"/>
      <c r="AJ788" s="223"/>
      <c r="AK788" s="223"/>
    </row>
    <row r="789" spans="25:37" ht="12.75" customHeight="1" x14ac:dyDescent="0.25">
      <c r="Y789" s="223"/>
      <c r="Z789" s="223"/>
      <c r="AA789" s="223"/>
      <c r="AB789" s="223"/>
      <c r="AC789" s="223"/>
      <c r="AD789" s="223"/>
      <c r="AE789" s="223"/>
      <c r="AF789" s="223"/>
      <c r="AG789" s="223"/>
      <c r="AH789" s="223"/>
      <c r="AI789" s="223"/>
      <c r="AJ789" s="223"/>
      <c r="AK789" s="223"/>
    </row>
    <row r="790" spans="25:37" ht="12.75" customHeight="1" x14ac:dyDescent="0.25">
      <c r="Y790" s="223"/>
      <c r="Z790" s="223"/>
      <c r="AA790" s="223"/>
      <c r="AB790" s="223"/>
      <c r="AC790" s="223"/>
      <c r="AD790" s="223"/>
      <c r="AE790" s="223"/>
      <c r="AF790" s="223"/>
      <c r="AG790" s="223"/>
      <c r="AH790" s="223"/>
      <c r="AI790" s="223"/>
      <c r="AJ790" s="223"/>
      <c r="AK790" s="223"/>
    </row>
    <row r="791" spans="25:37" ht="12.75" customHeight="1" x14ac:dyDescent="0.25">
      <c r="Y791" s="223"/>
      <c r="Z791" s="223"/>
      <c r="AA791" s="223"/>
      <c r="AB791" s="223"/>
      <c r="AC791" s="223"/>
      <c r="AD791" s="223"/>
      <c r="AE791" s="223"/>
      <c r="AF791" s="223"/>
      <c r="AG791" s="223"/>
      <c r="AH791" s="223"/>
      <c r="AI791" s="223"/>
      <c r="AJ791" s="223"/>
      <c r="AK791" s="223"/>
    </row>
    <row r="792" spans="25:37" ht="12.75" customHeight="1" x14ac:dyDescent="0.25">
      <c r="Y792" s="223"/>
      <c r="Z792" s="223"/>
      <c r="AA792" s="223"/>
      <c r="AB792" s="223"/>
      <c r="AC792" s="223"/>
      <c r="AD792" s="223"/>
      <c r="AE792" s="223"/>
      <c r="AF792" s="223"/>
      <c r="AG792" s="223"/>
      <c r="AH792" s="223"/>
      <c r="AI792" s="223"/>
      <c r="AJ792" s="223"/>
      <c r="AK792" s="223"/>
    </row>
    <row r="793" spans="25:37" ht="12.75" customHeight="1" x14ac:dyDescent="0.25">
      <c r="Y793" s="223"/>
      <c r="Z793" s="223"/>
      <c r="AA793" s="223"/>
      <c r="AB793" s="223"/>
      <c r="AC793" s="223"/>
      <c r="AD793" s="223"/>
      <c r="AE793" s="223"/>
      <c r="AF793" s="223"/>
      <c r="AG793" s="223"/>
      <c r="AH793" s="223"/>
      <c r="AI793" s="223"/>
      <c r="AJ793" s="223"/>
      <c r="AK793" s="223"/>
    </row>
    <row r="794" spans="25:37" ht="12.75" customHeight="1" x14ac:dyDescent="0.25">
      <c r="Y794" s="223"/>
      <c r="Z794" s="223"/>
      <c r="AA794" s="223"/>
      <c r="AB794" s="223"/>
      <c r="AC794" s="223"/>
      <c r="AD794" s="223"/>
      <c r="AE794" s="223"/>
      <c r="AF794" s="223"/>
      <c r="AG794" s="223"/>
      <c r="AH794" s="223"/>
      <c r="AI794" s="223"/>
      <c r="AJ794" s="223"/>
      <c r="AK794" s="223"/>
    </row>
    <row r="795" spans="25:37" ht="12.75" customHeight="1" x14ac:dyDescent="0.25">
      <c r="Y795" s="223"/>
      <c r="Z795" s="223"/>
      <c r="AA795" s="223"/>
      <c r="AB795" s="223"/>
      <c r="AC795" s="223"/>
      <c r="AD795" s="223"/>
      <c r="AE795" s="223"/>
      <c r="AF795" s="223"/>
      <c r="AG795" s="223"/>
      <c r="AH795" s="223"/>
      <c r="AI795" s="223"/>
      <c r="AJ795" s="223"/>
      <c r="AK795" s="223"/>
    </row>
    <row r="796" spans="25:37" ht="12.75" customHeight="1" x14ac:dyDescent="0.25">
      <c r="Y796" s="223"/>
      <c r="Z796" s="223"/>
      <c r="AA796" s="223"/>
      <c r="AB796" s="223"/>
      <c r="AC796" s="223"/>
      <c r="AD796" s="223"/>
      <c r="AE796" s="223"/>
      <c r="AF796" s="223"/>
      <c r="AG796" s="223"/>
      <c r="AH796" s="223"/>
      <c r="AI796" s="223"/>
      <c r="AJ796" s="223"/>
      <c r="AK796" s="223"/>
    </row>
    <row r="797" spans="25:37" ht="12.75" customHeight="1" x14ac:dyDescent="0.25">
      <c r="Y797" s="223"/>
      <c r="Z797" s="223"/>
      <c r="AA797" s="223"/>
      <c r="AB797" s="223"/>
      <c r="AC797" s="223"/>
      <c r="AD797" s="223"/>
      <c r="AE797" s="223"/>
      <c r="AF797" s="223"/>
      <c r="AG797" s="223"/>
      <c r="AH797" s="223"/>
      <c r="AI797" s="223"/>
      <c r="AJ797" s="223"/>
      <c r="AK797" s="223"/>
    </row>
    <row r="798" spans="25:37" ht="12.75" customHeight="1" x14ac:dyDescent="0.25">
      <c r="Y798" s="223"/>
      <c r="Z798" s="223"/>
      <c r="AA798" s="223"/>
      <c r="AB798" s="223"/>
      <c r="AC798" s="223"/>
      <c r="AD798" s="223"/>
      <c r="AE798" s="223"/>
      <c r="AF798" s="223"/>
      <c r="AG798" s="223"/>
      <c r="AH798" s="223"/>
      <c r="AI798" s="223"/>
      <c r="AJ798" s="223"/>
      <c r="AK798" s="223"/>
    </row>
    <row r="799" spans="25:37" ht="12.75" customHeight="1" x14ac:dyDescent="0.25">
      <c r="Y799" s="223"/>
      <c r="Z799" s="223"/>
      <c r="AA799" s="223"/>
      <c r="AB799" s="223"/>
      <c r="AC799" s="223"/>
      <c r="AD799" s="223"/>
      <c r="AE799" s="223"/>
      <c r="AF799" s="223"/>
      <c r="AG799" s="223"/>
      <c r="AH799" s="223"/>
      <c r="AI799" s="223"/>
      <c r="AJ799" s="223"/>
      <c r="AK799" s="223"/>
    </row>
    <row r="800" spans="25:37" ht="12.75" customHeight="1" x14ac:dyDescent="0.25">
      <c r="Y800" s="223"/>
      <c r="Z800" s="223"/>
      <c r="AA800" s="223"/>
      <c r="AB800" s="223"/>
      <c r="AC800" s="223"/>
      <c r="AD800" s="223"/>
      <c r="AE800" s="223"/>
      <c r="AF800" s="223"/>
      <c r="AG800" s="223"/>
      <c r="AH800" s="223"/>
      <c r="AI800" s="223"/>
      <c r="AJ800" s="223"/>
      <c r="AK800" s="223"/>
    </row>
    <row r="801" spans="25:37" ht="12.75" customHeight="1" x14ac:dyDescent="0.25">
      <c r="Y801" s="223"/>
      <c r="Z801" s="223"/>
      <c r="AA801" s="223"/>
      <c r="AB801" s="223"/>
      <c r="AC801" s="223"/>
      <c r="AD801" s="223"/>
      <c r="AE801" s="223"/>
      <c r="AF801" s="223"/>
      <c r="AG801" s="223"/>
      <c r="AH801" s="223"/>
      <c r="AI801" s="223"/>
      <c r="AJ801" s="223"/>
      <c r="AK801" s="223"/>
    </row>
    <row r="802" spans="25:37" ht="12.75" customHeight="1" x14ac:dyDescent="0.25">
      <c r="Y802" s="223"/>
      <c r="Z802" s="223"/>
      <c r="AA802" s="223"/>
      <c r="AB802" s="223"/>
      <c r="AC802" s="223"/>
      <c r="AD802" s="223"/>
      <c r="AE802" s="223"/>
      <c r="AF802" s="223"/>
      <c r="AG802" s="223"/>
      <c r="AH802" s="223"/>
      <c r="AI802" s="223"/>
      <c r="AJ802" s="223"/>
      <c r="AK802" s="223"/>
    </row>
    <row r="803" spans="25:37" ht="12.75" customHeight="1" x14ac:dyDescent="0.25">
      <c r="Y803" s="223"/>
      <c r="Z803" s="223"/>
      <c r="AA803" s="223"/>
      <c r="AB803" s="223"/>
      <c r="AC803" s="223"/>
      <c r="AD803" s="223"/>
      <c r="AE803" s="223"/>
      <c r="AF803" s="223"/>
      <c r="AG803" s="223"/>
      <c r="AH803" s="223"/>
      <c r="AI803" s="223"/>
      <c r="AJ803" s="223"/>
      <c r="AK803" s="223"/>
    </row>
    <row r="804" spans="25:37" ht="12.75" customHeight="1" x14ac:dyDescent="0.25">
      <c r="Y804" s="223"/>
      <c r="Z804" s="223"/>
      <c r="AA804" s="223"/>
      <c r="AB804" s="223"/>
      <c r="AC804" s="223"/>
      <c r="AD804" s="223"/>
      <c r="AE804" s="223"/>
      <c r="AF804" s="223"/>
      <c r="AG804" s="223"/>
      <c r="AH804" s="223"/>
      <c r="AI804" s="223"/>
      <c r="AJ804" s="223"/>
      <c r="AK804" s="223"/>
    </row>
    <row r="805" spans="25:37" ht="12.75" customHeight="1" x14ac:dyDescent="0.25">
      <c r="Y805" s="223"/>
      <c r="Z805" s="223"/>
      <c r="AA805" s="223"/>
      <c r="AB805" s="223"/>
      <c r="AC805" s="223"/>
      <c r="AD805" s="223"/>
      <c r="AE805" s="223"/>
      <c r="AF805" s="223"/>
      <c r="AG805" s="223"/>
      <c r="AH805" s="223"/>
      <c r="AI805" s="223"/>
      <c r="AJ805" s="223"/>
      <c r="AK805" s="223"/>
    </row>
    <row r="806" spans="25:37" ht="12.75" customHeight="1" x14ac:dyDescent="0.25">
      <c r="Y806" s="223"/>
      <c r="Z806" s="223"/>
      <c r="AA806" s="223"/>
      <c r="AB806" s="223"/>
      <c r="AC806" s="223"/>
      <c r="AD806" s="223"/>
      <c r="AE806" s="223"/>
      <c r="AF806" s="223"/>
      <c r="AG806" s="223"/>
      <c r="AH806" s="223"/>
      <c r="AI806" s="223"/>
      <c r="AJ806" s="223"/>
      <c r="AK806" s="223"/>
    </row>
    <row r="807" spans="25:37" ht="12.75" customHeight="1" x14ac:dyDescent="0.25">
      <c r="Y807" s="223"/>
      <c r="Z807" s="223"/>
      <c r="AA807" s="223"/>
      <c r="AB807" s="223"/>
      <c r="AC807" s="223"/>
      <c r="AD807" s="223"/>
      <c r="AE807" s="223"/>
      <c r="AF807" s="223"/>
      <c r="AG807" s="223"/>
      <c r="AH807" s="223"/>
      <c r="AI807" s="223"/>
      <c r="AJ807" s="223"/>
      <c r="AK807" s="223"/>
    </row>
    <row r="808" spans="25:37" ht="12.75" customHeight="1" x14ac:dyDescent="0.25">
      <c r="Y808" s="223"/>
      <c r="Z808" s="223"/>
      <c r="AA808" s="223"/>
      <c r="AB808" s="223"/>
      <c r="AC808" s="223"/>
      <c r="AD808" s="223"/>
      <c r="AE808" s="223"/>
      <c r="AF808" s="223"/>
      <c r="AG808" s="223"/>
      <c r="AH808" s="223"/>
      <c r="AI808" s="223"/>
      <c r="AJ808" s="223"/>
      <c r="AK808" s="223"/>
    </row>
    <row r="809" spans="25:37" ht="12.75" customHeight="1" x14ac:dyDescent="0.25">
      <c r="Y809" s="223"/>
      <c r="Z809" s="223"/>
      <c r="AA809" s="223"/>
      <c r="AB809" s="223"/>
      <c r="AC809" s="223"/>
      <c r="AD809" s="223"/>
      <c r="AE809" s="223"/>
      <c r="AF809" s="223"/>
      <c r="AG809" s="223"/>
      <c r="AH809" s="223"/>
      <c r="AI809" s="223"/>
      <c r="AJ809" s="223"/>
      <c r="AK809" s="223"/>
    </row>
    <row r="810" spans="25:37" ht="12.75" customHeight="1" x14ac:dyDescent="0.25">
      <c r="Y810" s="223"/>
      <c r="Z810" s="223"/>
      <c r="AA810" s="223"/>
      <c r="AB810" s="223"/>
      <c r="AC810" s="223"/>
      <c r="AD810" s="223"/>
      <c r="AE810" s="223"/>
      <c r="AF810" s="223"/>
      <c r="AG810" s="223"/>
      <c r="AH810" s="223"/>
      <c r="AI810" s="223"/>
      <c r="AJ810" s="223"/>
      <c r="AK810" s="223"/>
    </row>
    <row r="811" spans="25:37" ht="12.75" customHeight="1" x14ac:dyDescent="0.25">
      <c r="Y811" s="223"/>
      <c r="Z811" s="223"/>
      <c r="AA811" s="223"/>
      <c r="AB811" s="223"/>
      <c r="AC811" s="223"/>
      <c r="AD811" s="223"/>
      <c r="AE811" s="223"/>
      <c r="AF811" s="223"/>
      <c r="AG811" s="223"/>
      <c r="AH811" s="223"/>
      <c r="AI811" s="223"/>
      <c r="AJ811" s="223"/>
      <c r="AK811" s="223"/>
    </row>
    <row r="812" spans="25:37" ht="12.75" customHeight="1" x14ac:dyDescent="0.25">
      <c r="Y812" s="223"/>
      <c r="Z812" s="223"/>
      <c r="AA812" s="223"/>
      <c r="AB812" s="223"/>
      <c r="AC812" s="223"/>
      <c r="AD812" s="223"/>
      <c r="AE812" s="223"/>
      <c r="AF812" s="223"/>
      <c r="AG812" s="223"/>
      <c r="AH812" s="223"/>
      <c r="AI812" s="223"/>
      <c r="AJ812" s="223"/>
      <c r="AK812" s="223"/>
    </row>
    <row r="813" spans="25:37" ht="12.75" customHeight="1" x14ac:dyDescent="0.25">
      <c r="Y813" s="223"/>
      <c r="Z813" s="223"/>
      <c r="AA813" s="223"/>
      <c r="AB813" s="223"/>
      <c r="AC813" s="223"/>
      <c r="AD813" s="223"/>
      <c r="AE813" s="223"/>
      <c r="AF813" s="223"/>
      <c r="AG813" s="223"/>
      <c r="AH813" s="223"/>
      <c r="AI813" s="223"/>
      <c r="AJ813" s="223"/>
      <c r="AK813" s="223"/>
    </row>
    <row r="814" spans="25:37" ht="12.75" customHeight="1" x14ac:dyDescent="0.25">
      <c r="Y814" s="223"/>
      <c r="Z814" s="223"/>
      <c r="AA814" s="223"/>
      <c r="AB814" s="223"/>
      <c r="AC814" s="223"/>
      <c r="AD814" s="223"/>
      <c r="AE814" s="223"/>
      <c r="AF814" s="223"/>
      <c r="AG814" s="223"/>
      <c r="AH814" s="223"/>
      <c r="AI814" s="223"/>
      <c r="AJ814" s="223"/>
      <c r="AK814" s="223"/>
    </row>
    <row r="815" spans="25:37" ht="12.75" customHeight="1" x14ac:dyDescent="0.25">
      <c r="Y815" s="223"/>
      <c r="Z815" s="223"/>
      <c r="AA815" s="223"/>
      <c r="AB815" s="223"/>
      <c r="AC815" s="223"/>
      <c r="AD815" s="223"/>
      <c r="AE815" s="223"/>
      <c r="AF815" s="223"/>
      <c r="AG815" s="223"/>
      <c r="AH815" s="223"/>
      <c r="AI815" s="223"/>
      <c r="AJ815" s="223"/>
      <c r="AK815" s="223"/>
    </row>
    <row r="816" spans="25:37" ht="12.75" customHeight="1" x14ac:dyDescent="0.25">
      <c r="Y816" s="223"/>
      <c r="Z816" s="223"/>
      <c r="AA816" s="223"/>
      <c r="AB816" s="223"/>
      <c r="AC816" s="223"/>
      <c r="AD816" s="223"/>
      <c r="AE816" s="223"/>
      <c r="AF816" s="223"/>
      <c r="AG816" s="223"/>
      <c r="AH816" s="223"/>
      <c r="AI816" s="223"/>
      <c r="AJ816" s="223"/>
      <c r="AK816" s="223"/>
    </row>
    <row r="817" spans="25:37" ht="12.75" customHeight="1" x14ac:dyDescent="0.25">
      <c r="Y817" s="223"/>
      <c r="Z817" s="223"/>
      <c r="AA817" s="223"/>
      <c r="AB817" s="223"/>
      <c r="AC817" s="223"/>
      <c r="AD817" s="223"/>
      <c r="AE817" s="223"/>
      <c r="AF817" s="223"/>
      <c r="AG817" s="223"/>
      <c r="AH817" s="223"/>
      <c r="AI817" s="223"/>
      <c r="AJ817" s="223"/>
      <c r="AK817" s="223"/>
    </row>
    <row r="818" spans="25:37" ht="12.75" customHeight="1" x14ac:dyDescent="0.25">
      <c r="Y818" s="223"/>
      <c r="Z818" s="223"/>
      <c r="AA818" s="223"/>
      <c r="AB818" s="223"/>
      <c r="AC818" s="223"/>
      <c r="AD818" s="223"/>
      <c r="AE818" s="223"/>
      <c r="AF818" s="223"/>
      <c r="AG818" s="223"/>
      <c r="AH818" s="223"/>
      <c r="AI818" s="223"/>
      <c r="AJ818" s="223"/>
      <c r="AK818" s="223"/>
    </row>
    <row r="819" spans="25:37" ht="12.75" customHeight="1" x14ac:dyDescent="0.25">
      <c r="Y819" s="223"/>
      <c r="Z819" s="223"/>
      <c r="AA819" s="223"/>
      <c r="AB819" s="223"/>
      <c r="AC819" s="223"/>
      <c r="AD819" s="223"/>
      <c r="AE819" s="223"/>
      <c r="AF819" s="223"/>
      <c r="AG819" s="223"/>
      <c r="AH819" s="223"/>
      <c r="AI819" s="223"/>
      <c r="AJ819" s="223"/>
      <c r="AK819" s="223"/>
    </row>
    <row r="820" spans="25:37" ht="12.75" customHeight="1" x14ac:dyDescent="0.25">
      <c r="Y820" s="223"/>
      <c r="Z820" s="223"/>
      <c r="AA820" s="223"/>
      <c r="AB820" s="223"/>
      <c r="AC820" s="223"/>
      <c r="AD820" s="223"/>
      <c r="AE820" s="223"/>
      <c r="AF820" s="223"/>
      <c r="AG820" s="223"/>
      <c r="AH820" s="223"/>
      <c r="AI820" s="223"/>
      <c r="AJ820" s="223"/>
      <c r="AK820" s="223"/>
    </row>
    <row r="821" spans="25:37" ht="12.75" customHeight="1" x14ac:dyDescent="0.25">
      <c r="Y821" s="223"/>
      <c r="Z821" s="223"/>
      <c r="AA821" s="223"/>
      <c r="AB821" s="223"/>
      <c r="AC821" s="223"/>
      <c r="AD821" s="223"/>
      <c r="AE821" s="223"/>
      <c r="AF821" s="223"/>
      <c r="AG821" s="223"/>
      <c r="AH821" s="223"/>
      <c r="AI821" s="223"/>
      <c r="AJ821" s="223"/>
      <c r="AK821" s="223"/>
    </row>
    <row r="822" spans="25:37" ht="12.75" customHeight="1" x14ac:dyDescent="0.25">
      <c r="Y822" s="223"/>
      <c r="Z822" s="223"/>
      <c r="AA822" s="223"/>
      <c r="AB822" s="223"/>
      <c r="AC822" s="223"/>
      <c r="AD822" s="223"/>
      <c r="AE822" s="223"/>
      <c r="AF822" s="223"/>
      <c r="AG822" s="223"/>
      <c r="AH822" s="223"/>
      <c r="AI822" s="223"/>
      <c r="AJ822" s="223"/>
      <c r="AK822" s="223"/>
    </row>
    <row r="823" spans="25:37" ht="12.75" customHeight="1" x14ac:dyDescent="0.25">
      <c r="Y823" s="223"/>
      <c r="Z823" s="223"/>
      <c r="AA823" s="223"/>
      <c r="AB823" s="223"/>
      <c r="AC823" s="223"/>
      <c r="AD823" s="223"/>
      <c r="AE823" s="223"/>
      <c r="AF823" s="223"/>
      <c r="AG823" s="223"/>
      <c r="AH823" s="223"/>
      <c r="AI823" s="223"/>
      <c r="AJ823" s="223"/>
      <c r="AK823" s="223"/>
    </row>
    <row r="824" spans="25:37" ht="12.75" customHeight="1" x14ac:dyDescent="0.25">
      <c r="Y824" s="223"/>
      <c r="Z824" s="223"/>
      <c r="AA824" s="223"/>
      <c r="AB824" s="223"/>
      <c r="AC824" s="223"/>
      <c r="AD824" s="223"/>
      <c r="AE824" s="223"/>
      <c r="AF824" s="223"/>
      <c r="AG824" s="223"/>
      <c r="AH824" s="223"/>
      <c r="AI824" s="223"/>
      <c r="AJ824" s="223"/>
      <c r="AK824" s="223"/>
    </row>
    <row r="825" spans="25:37" ht="12.75" customHeight="1" x14ac:dyDescent="0.25">
      <c r="Y825" s="223"/>
      <c r="Z825" s="223"/>
      <c r="AA825" s="223"/>
      <c r="AB825" s="223"/>
      <c r="AC825" s="223"/>
      <c r="AD825" s="223"/>
      <c r="AE825" s="223"/>
      <c r="AF825" s="223"/>
      <c r="AG825" s="223"/>
      <c r="AH825" s="223"/>
      <c r="AI825" s="223"/>
      <c r="AJ825" s="223"/>
      <c r="AK825" s="223"/>
    </row>
    <row r="826" spans="25:37" ht="12.75" customHeight="1" x14ac:dyDescent="0.25">
      <c r="Y826" s="223"/>
      <c r="Z826" s="223"/>
      <c r="AA826" s="223"/>
      <c r="AB826" s="223"/>
      <c r="AC826" s="223"/>
      <c r="AD826" s="223"/>
      <c r="AE826" s="223"/>
      <c r="AF826" s="223"/>
      <c r="AG826" s="223"/>
      <c r="AH826" s="223"/>
      <c r="AI826" s="223"/>
      <c r="AJ826" s="223"/>
      <c r="AK826" s="223"/>
    </row>
    <row r="827" spans="25:37" ht="12.75" customHeight="1" x14ac:dyDescent="0.25">
      <c r="Y827" s="223"/>
      <c r="Z827" s="223"/>
      <c r="AA827" s="223"/>
      <c r="AB827" s="223"/>
      <c r="AC827" s="223"/>
      <c r="AD827" s="223"/>
      <c r="AE827" s="223"/>
      <c r="AF827" s="223"/>
      <c r="AG827" s="223"/>
      <c r="AH827" s="223"/>
      <c r="AI827" s="223"/>
      <c r="AJ827" s="223"/>
      <c r="AK827" s="223"/>
    </row>
    <row r="828" spans="25:37" ht="12.75" customHeight="1" x14ac:dyDescent="0.25">
      <c r="Y828" s="223"/>
      <c r="Z828" s="223"/>
      <c r="AA828" s="223"/>
      <c r="AB828" s="223"/>
      <c r="AC828" s="223"/>
      <c r="AD828" s="223"/>
      <c r="AE828" s="223"/>
      <c r="AF828" s="223"/>
      <c r="AG828" s="223"/>
      <c r="AH828" s="223"/>
      <c r="AI828" s="223"/>
      <c r="AJ828" s="223"/>
      <c r="AK828" s="223"/>
    </row>
    <row r="829" spans="25:37" ht="12.75" customHeight="1" x14ac:dyDescent="0.25">
      <c r="Y829" s="223"/>
      <c r="Z829" s="223"/>
      <c r="AA829" s="223"/>
      <c r="AB829" s="223"/>
      <c r="AC829" s="223"/>
      <c r="AD829" s="223"/>
      <c r="AE829" s="223"/>
      <c r="AF829" s="223"/>
      <c r="AG829" s="223"/>
      <c r="AH829" s="223"/>
      <c r="AI829" s="223"/>
      <c r="AJ829" s="223"/>
      <c r="AK829" s="223"/>
    </row>
    <row r="830" spans="25:37" ht="12.75" customHeight="1" x14ac:dyDescent="0.25">
      <c r="Y830" s="223"/>
      <c r="Z830" s="223"/>
      <c r="AA830" s="223"/>
      <c r="AB830" s="223"/>
      <c r="AC830" s="223"/>
      <c r="AD830" s="223"/>
      <c r="AE830" s="223"/>
      <c r="AF830" s="223"/>
      <c r="AG830" s="223"/>
      <c r="AH830" s="223"/>
      <c r="AI830" s="223"/>
      <c r="AJ830" s="223"/>
      <c r="AK830" s="223"/>
    </row>
    <row r="831" spans="25:37" ht="12.75" customHeight="1" x14ac:dyDescent="0.25">
      <c r="Y831" s="223"/>
      <c r="Z831" s="223"/>
      <c r="AA831" s="223"/>
      <c r="AB831" s="223"/>
      <c r="AC831" s="223"/>
      <c r="AD831" s="223"/>
      <c r="AE831" s="223"/>
      <c r="AF831" s="223"/>
      <c r="AG831" s="223"/>
      <c r="AH831" s="223"/>
      <c r="AI831" s="223"/>
      <c r="AJ831" s="223"/>
      <c r="AK831" s="223"/>
    </row>
    <row r="832" spans="25:37" ht="12.75" customHeight="1" x14ac:dyDescent="0.25">
      <c r="Y832" s="223"/>
      <c r="Z832" s="223"/>
      <c r="AA832" s="223"/>
      <c r="AB832" s="223"/>
      <c r="AC832" s="223"/>
      <c r="AD832" s="223"/>
      <c r="AE832" s="223"/>
      <c r="AF832" s="223"/>
      <c r="AG832" s="223"/>
      <c r="AH832" s="223"/>
      <c r="AI832" s="223"/>
      <c r="AJ832" s="223"/>
      <c r="AK832" s="223"/>
    </row>
    <row r="833" spans="25:37" ht="12.75" customHeight="1" x14ac:dyDescent="0.25">
      <c r="Y833" s="223"/>
      <c r="Z833" s="223"/>
      <c r="AA833" s="223"/>
      <c r="AB833" s="223"/>
      <c r="AC833" s="223"/>
      <c r="AD833" s="223"/>
      <c r="AE833" s="223"/>
      <c r="AF833" s="223"/>
      <c r="AG833" s="223"/>
      <c r="AH833" s="223"/>
      <c r="AI833" s="223"/>
      <c r="AJ833" s="223"/>
      <c r="AK833" s="223"/>
    </row>
    <row r="834" spans="25:37" ht="12.75" customHeight="1" x14ac:dyDescent="0.25">
      <c r="Y834" s="223"/>
      <c r="Z834" s="223"/>
      <c r="AA834" s="223"/>
      <c r="AB834" s="223"/>
      <c r="AC834" s="223"/>
      <c r="AD834" s="223"/>
      <c r="AE834" s="223"/>
      <c r="AF834" s="223"/>
      <c r="AG834" s="223"/>
      <c r="AH834" s="223"/>
      <c r="AI834" s="223"/>
      <c r="AJ834" s="223"/>
      <c r="AK834" s="223"/>
    </row>
    <row r="835" spans="25:37" ht="12.75" customHeight="1" x14ac:dyDescent="0.25">
      <c r="Y835" s="223"/>
      <c r="Z835" s="223"/>
      <c r="AA835" s="223"/>
      <c r="AB835" s="223"/>
      <c r="AC835" s="223"/>
      <c r="AD835" s="223"/>
      <c r="AE835" s="223"/>
      <c r="AF835" s="223"/>
      <c r="AG835" s="223"/>
      <c r="AH835" s="223"/>
      <c r="AI835" s="223"/>
      <c r="AJ835" s="223"/>
      <c r="AK835" s="223"/>
    </row>
    <row r="836" spans="25:37" ht="12.75" customHeight="1" x14ac:dyDescent="0.25">
      <c r="Y836" s="223"/>
      <c r="Z836" s="223"/>
      <c r="AA836" s="223"/>
      <c r="AB836" s="223"/>
      <c r="AC836" s="223"/>
      <c r="AD836" s="223"/>
      <c r="AE836" s="223"/>
      <c r="AF836" s="223"/>
      <c r="AG836" s="223"/>
      <c r="AH836" s="223"/>
      <c r="AI836" s="223"/>
      <c r="AJ836" s="223"/>
      <c r="AK836" s="223"/>
    </row>
    <row r="837" spans="25:37" ht="12.75" customHeight="1" x14ac:dyDescent="0.25">
      <c r="Y837" s="223"/>
      <c r="Z837" s="223"/>
      <c r="AA837" s="223"/>
      <c r="AB837" s="223"/>
      <c r="AC837" s="223"/>
      <c r="AD837" s="223"/>
      <c r="AE837" s="223"/>
      <c r="AF837" s="223"/>
      <c r="AG837" s="223"/>
      <c r="AH837" s="223"/>
      <c r="AI837" s="223"/>
      <c r="AJ837" s="223"/>
      <c r="AK837" s="223"/>
    </row>
    <row r="838" spans="25:37" ht="12.75" customHeight="1" x14ac:dyDescent="0.25">
      <c r="Y838" s="223"/>
      <c r="Z838" s="223"/>
      <c r="AA838" s="223"/>
      <c r="AB838" s="223"/>
      <c r="AC838" s="223"/>
      <c r="AD838" s="223"/>
      <c r="AE838" s="223"/>
      <c r="AF838" s="223"/>
      <c r="AG838" s="223"/>
      <c r="AH838" s="223"/>
      <c r="AI838" s="223"/>
      <c r="AJ838" s="223"/>
      <c r="AK838" s="223"/>
    </row>
    <row r="839" spans="25:37" ht="12.75" customHeight="1" x14ac:dyDescent="0.25">
      <c r="Y839" s="223"/>
      <c r="Z839" s="223"/>
      <c r="AA839" s="223"/>
      <c r="AB839" s="223"/>
      <c r="AC839" s="223"/>
      <c r="AD839" s="223"/>
      <c r="AE839" s="223"/>
      <c r="AF839" s="223"/>
      <c r="AG839" s="223"/>
      <c r="AH839" s="223"/>
      <c r="AI839" s="223"/>
      <c r="AJ839" s="223"/>
      <c r="AK839" s="223"/>
    </row>
    <row r="840" spans="25:37" ht="12.75" customHeight="1" x14ac:dyDescent="0.25">
      <c r="Y840" s="223"/>
      <c r="Z840" s="223"/>
      <c r="AA840" s="223"/>
      <c r="AB840" s="223"/>
      <c r="AC840" s="223"/>
      <c r="AD840" s="223"/>
      <c r="AE840" s="223"/>
      <c r="AF840" s="223"/>
      <c r="AG840" s="223"/>
      <c r="AH840" s="223"/>
      <c r="AI840" s="223"/>
      <c r="AJ840" s="223"/>
      <c r="AK840" s="223"/>
    </row>
    <row r="841" spans="25:37" ht="12.75" customHeight="1" x14ac:dyDescent="0.25">
      <c r="Y841" s="223"/>
      <c r="Z841" s="223"/>
      <c r="AA841" s="223"/>
      <c r="AB841" s="223"/>
      <c r="AC841" s="223"/>
      <c r="AD841" s="223"/>
      <c r="AE841" s="223"/>
      <c r="AF841" s="223"/>
      <c r="AG841" s="223"/>
      <c r="AH841" s="223"/>
      <c r="AI841" s="223"/>
      <c r="AJ841" s="223"/>
      <c r="AK841" s="223"/>
    </row>
    <row r="842" spans="25:37" ht="12.75" customHeight="1" x14ac:dyDescent="0.25">
      <c r="Y842" s="223"/>
      <c r="Z842" s="223"/>
      <c r="AA842" s="223"/>
      <c r="AB842" s="223"/>
      <c r="AC842" s="223"/>
      <c r="AD842" s="223"/>
      <c r="AE842" s="223"/>
      <c r="AF842" s="223"/>
      <c r="AG842" s="223"/>
      <c r="AH842" s="223"/>
      <c r="AI842" s="223"/>
      <c r="AJ842" s="223"/>
      <c r="AK842" s="223"/>
    </row>
    <row r="843" spans="25:37" ht="12.75" customHeight="1" x14ac:dyDescent="0.25">
      <c r="Y843" s="223"/>
      <c r="Z843" s="223"/>
      <c r="AA843" s="223"/>
      <c r="AB843" s="223"/>
      <c r="AC843" s="223"/>
      <c r="AD843" s="223"/>
      <c r="AE843" s="223"/>
      <c r="AF843" s="223"/>
      <c r="AG843" s="223"/>
      <c r="AH843" s="223"/>
      <c r="AI843" s="223"/>
      <c r="AJ843" s="223"/>
      <c r="AK843" s="223"/>
    </row>
    <row r="844" spans="25:37" ht="12.75" customHeight="1" x14ac:dyDescent="0.25">
      <c r="Y844" s="223"/>
      <c r="Z844" s="223"/>
      <c r="AA844" s="223"/>
      <c r="AB844" s="223"/>
      <c r="AC844" s="223"/>
      <c r="AD844" s="223"/>
      <c r="AE844" s="223"/>
      <c r="AF844" s="223"/>
      <c r="AG844" s="223"/>
      <c r="AH844" s="223"/>
      <c r="AI844" s="223"/>
      <c r="AJ844" s="223"/>
      <c r="AK844" s="223"/>
    </row>
    <row r="845" spans="25:37" ht="12.75" customHeight="1" x14ac:dyDescent="0.25">
      <c r="Y845" s="223"/>
      <c r="Z845" s="223"/>
      <c r="AA845" s="223"/>
      <c r="AB845" s="223"/>
      <c r="AC845" s="223"/>
      <c r="AD845" s="223"/>
      <c r="AE845" s="223"/>
      <c r="AF845" s="223"/>
      <c r="AG845" s="223"/>
      <c r="AH845" s="223"/>
      <c r="AI845" s="223"/>
      <c r="AJ845" s="223"/>
      <c r="AK845" s="223"/>
    </row>
    <row r="846" spans="25:37" ht="12.75" customHeight="1" x14ac:dyDescent="0.25">
      <c r="Y846" s="223"/>
      <c r="Z846" s="223"/>
      <c r="AA846" s="223"/>
      <c r="AB846" s="223"/>
      <c r="AC846" s="223"/>
      <c r="AD846" s="223"/>
      <c r="AE846" s="223"/>
      <c r="AF846" s="223"/>
      <c r="AG846" s="223"/>
      <c r="AH846" s="223"/>
      <c r="AI846" s="223"/>
      <c r="AJ846" s="223"/>
      <c r="AK846" s="223"/>
    </row>
    <row r="847" spans="25:37" ht="12.75" customHeight="1" x14ac:dyDescent="0.25">
      <c r="Y847" s="223"/>
      <c r="Z847" s="223"/>
      <c r="AA847" s="223"/>
      <c r="AB847" s="223"/>
      <c r="AC847" s="223"/>
      <c r="AD847" s="223"/>
      <c r="AE847" s="223"/>
      <c r="AF847" s="223"/>
      <c r="AG847" s="223"/>
      <c r="AH847" s="223"/>
      <c r="AI847" s="223"/>
      <c r="AJ847" s="223"/>
      <c r="AK847" s="223"/>
    </row>
    <row r="848" spans="25:37" ht="12.75" customHeight="1" x14ac:dyDescent="0.25">
      <c r="Y848" s="223"/>
      <c r="Z848" s="223"/>
      <c r="AA848" s="223"/>
      <c r="AB848" s="223"/>
      <c r="AC848" s="223"/>
      <c r="AD848" s="223"/>
      <c r="AE848" s="223"/>
      <c r="AF848" s="223"/>
      <c r="AG848" s="223"/>
      <c r="AH848" s="223"/>
      <c r="AI848" s="223"/>
      <c r="AJ848" s="223"/>
      <c r="AK848" s="223"/>
    </row>
    <row r="849" spans="25:37" ht="12.75" customHeight="1" x14ac:dyDescent="0.25">
      <c r="Y849" s="223"/>
      <c r="Z849" s="223"/>
      <c r="AA849" s="223"/>
      <c r="AB849" s="223"/>
      <c r="AC849" s="223"/>
      <c r="AD849" s="223"/>
      <c r="AE849" s="223"/>
      <c r="AF849" s="223"/>
      <c r="AG849" s="223"/>
      <c r="AH849" s="223"/>
      <c r="AI849" s="223"/>
      <c r="AJ849" s="223"/>
      <c r="AK849" s="223"/>
    </row>
    <row r="850" spans="25:37" ht="12.75" customHeight="1" x14ac:dyDescent="0.25">
      <c r="Y850" s="223"/>
      <c r="Z850" s="223"/>
      <c r="AA850" s="223"/>
      <c r="AB850" s="223"/>
      <c r="AC850" s="223"/>
      <c r="AD850" s="223"/>
      <c r="AE850" s="223"/>
      <c r="AF850" s="223"/>
      <c r="AG850" s="223"/>
      <c r="AH850" s="223"/>
      <c r="AI850" s="223"/>
      <c r="AJ850" s="223"/>
      <c r="AK850" s="223"/>
    </row>
    <row r="851" spans="25:37" ht="12.75" customHeight="1" x14ac:dyDescent="0.25">
      <c r="Y851" s="223"/>
      <c r="Z851" s="223"/>
      <c r="AA851" s="223"/>
      <c r="AB851" s="223"/>
      <c r="AC851" s="223"/>
      <c r="AD851" s="223"/>
      <c r="AE851" s="223"/>
      <c r="AF851" s="223"/>
      <c r="AG851" s="223"/>
      <c r="AH851" s="223"/>
      <c r="AI851" s="223"/>
      <c r="AJ851" s="223"/>
      <c r="AK851" s="223"/>
    </row>
    <row r="852" spans="25:37" ht="12.75" customHeight="1" x14ac:dyDescent="0.25">
      <c r="Y852" s="223"/>
      <c r="Z852" s="223"/>
      <c r="AA852" s="223"/>
      <c r="AB852" s="223"/>
      <c r="AC852" s="223"/>
      <c r="AD852" s="223"/>
      <c r="AE852" s="223"/>
      <c r="AF852" s="223"/>
      <c r="AG852" s="223"/>
      <c r="AH852" s="223"/>
      <c r="AI852" s="223"/>
      <c r="AJ852" s="223"/>
      <c r="AK852" s="223"/>
    </row>
    <row r="853" spans="25:37" ht="12.75" customHeight="1" x14ac:dyDescent="0.25">
      <c r="Y853" s="223"/>
      <c r="Z853" s="223"/>
      <c r="AA853" s="223"/>
      <c r="AB853" s="223"/>
      <c r="AC853" s="223"/>
      <c r="AD853" s="223"/>
      <c r="AE853" s="223"/>
      <c r="AF853" s="223"/>
      <c r="AG853" s="223"/>
      <c r="AH853" s="223"/>
      <c r="AI853" s="223"/>
      <c r="AJ853" s="223"/>
      <c r="AK853" s="223"/>
    </row>
    <row r="854" spans="25:37" ht="12.75" customHeight="1" x14ac:dyDescent="0.25">
      <c r="Y854" s="223"/>
      <c r="Z854" s="223"/>
      <c r="AA854" s="223"/>
      <c r="AB854" s="223"/>
      <c r="AC854" s="223"/>
      <c r="AD854" s="223"/>
      <c r="AE854" s="223"/>
      <c r="AF854" s="223"/>
      <c r="AG854" s="223"/>
      <c r="AH854" s="223"/>
      <c r="AI854" s="223"/>
      <c r="AJ854" s="223"/>
      <c r="AK854" s="223"/>
    </row>
    <row r="855" spans="25:37" ht="12.75" customHeight="1" x14ac:dyDescent="0.25">
      <c r="Y855" s="223"/>
      <c r="Z855" s="223"/>
      <c r="AA855" s="223"/>
      <c r="AB855" s="223"/>
      <c r="AC855" s="223"/>
      <c r="AD855" s="223"/>
      <c r="AE855" s="223"/>
      <c r="AF855" s="223"/>
      <c r="AG855" s="223"/>
      <c r="AH855" s="223"/>
      <c r="AI855" s="223"/>
      <c r="AJ855" s="223"/>
      <c r="AK855" s="223"/>
    </row>
    <row r="856" spans="25:37" ht="12.75" customHeight="1" x14ac:dyDescent="0.25">
      <c r="Y856" s="223"/>
      <c r="Z856" s="223"/>
      <c r="AA856" s="223"/>
      <c r="AB856" s="223"/>
      <c r="AC856" s="223"/>
      <c r="AD856" s="223"/>
      <c r="AE856" s="223"/>
      <c r="AF856" s="223"/>
      <c r="AG856" s="223"/>
      <c r="AH856" s="223"/>
      <c r="AI856" s="223"/>
      <c r="AJ856" s="223"/>
      <c r="AK856" s="223"/>
    </row>
    <row r="857" spans="25:37" ht="12.75" customHeight="1" x14ac:dyDescent="0.25">
      <c r="Y857" s="223"/>
      <c r="Z857" s="223"/>
      <c r="AA857" s="223"/>
      <c r="AB857" s="223"/>
      <c r="AC857" s="223"/>
      <c r="AD857" s="223"/>
      <c r="AE857" s="223"/>
      <c r="AF857" s="223"/>
      <c r="AG857" s="223"/>
      <c r="AH857" s="223"/>
      <c r="AI857" s="223"/>
      <c r="AJ857" s="223"/>
      <c r="AK857" s="223"/>
    </row>
    <row r="858" spans="25:37" ht="12.75" customHeight="1" x14ac:dyDescent="0.25">
      <c r="Y858" s="223"/>
      <c r="Z858" s="223"/>
      <c r="AA858" s="223"/>
      <c r="AB858" s="223"/>
      <c r="AC858" s="223"/>
      <c r="AD858" s="223"/>
      <c r="AE858" s="223"/>
      <c r="AF858" s="223"/>
      <c r="AG858" s="223"/>
      <c r="AH858" s="223"/>
      <c r="AI858" s="223"/>
      <c r="AJ858" s="223"/>
      <c r="AK858" s="223"/>
    </row>
    <row r="859" spans="25:37" ht="12.75" customHeight="1" x14ac:dyDescent="0.25">
      <c r="Y859" s="223"/>
      <c r="Z859" s="223"/>
      <c r="AA859" s="223"/>
      <c r="AB859" s="223"/>
      <c r="AC859" s="223"/>
      <c r="AD859" s="223"/>
      <c r="AE859" s="223"/>
      <c r="AF859" s="223"/>
      <c r="AG859" s="223"/>
      <c r="AH859" s="223"/>
      <c r="AI859" s="223"/>
      <c r="AJ859" s="223"/>
      <c r="AK859" s="223"/>
    </row>
    <row r="860" spans="25:37" ht="12.75" customHeight="1" x14ac:dyDescent="0.25">
      <c r="Y860" s="223"/>
      <c r="Z860" s="223"/>
      <c r="AA860" s="223"/>
      <c r="AB860" s="223"/>
      <c r="AC860" s="223"/>
      <c r="AD860" s="223"/>
      <c r="AE860" s="223"/>
      <c r="AF860" s="223"/>
      <c r="AG860" s="223"/>
      <c r="AH860" s="223"/>
      <c r="AI860" s="223"/>
      <c r="AJ860" s="223"/>
      <c r="AK860" s="223"/>
    </row>
    <row r="861" spans="25:37" ht="12.75" customHeight="1" x14ac:dyDescent="0.25">
      <c r="Y861" s="223"/>
      <c r="Z861" s="223"/>
      <c r="AA861" s="223"/>
      <c r="AB861" s="223"/>
      <c r="AC861" s="223"/>
      <c r="AD861" s="223"/>
      <c r="AE861" s="223"/>
      <c r="AF861" s="223"/>
      <c r="AG861" s="223"/>
      <c r="AH861" s="223"/>
      <c r="AI861" s="223"/>
      <c r="AJ861" s="223"/>
      <c r="AK861" s="223"/>
    </row>
    <row r="862" spans="25:37" ht="12.75" customHeight="1" x14ac:dyDescent="0.25">
      <c r="Y862" s="223"/>
      <c r="Z862" s="223"/>
      <c r="AA862" s="223"/>
      <c r="AB862" s="223"/>
      <c r="AC862" s="223"/>
      <c r="AD862" s="223"/>
      <c r="AE862" s="223"/>
      <c r="AF862" s="223"/>
      <c r="AG862" s="223"/>
      <c r="AH862" s="223"/>
      <c r="AI862" s="223"/>
      <c r="AJ862" s="223"/>
      <c r="AK862" s="223"/>
    </row>
    <row r="863" spans="25:37" ht="12.75" customHeight="1" x14ac:dyDescent="0.25">
      <c r="Y863" s="223"/>
      <c r="Z863" s="223"/>
      <c r="AA863" s="223"/>
      <c r="AB863" s="223"/>
      <c r="AC863" s="223"/>
      <c r="AD863" s="223"/>
      <c r="AE863" s="223"/>
      <c r="AF863" s="223"/>
      <c r="AG863" s="223"/>
      <c r="AH863" s="223"/>
      <c r="AI863" s="223"/>
      <c r="AJ863" s="223"/>
      <c r="AK863" s="223"/>
    </row>
    <row r="864" spans="25:37" ht="12.75" customHeight="1" x14ac:dyDescent="0.25">
      <c r="Y864" s="223"/>
      <c r="Z864" s="223"/>
      <c r="AA864" s="223"/>
      <c r="AB864" s="223"/>
      <c r="AC864" s="223"/>
      <c r="AD864" s="223"/>
      <c r="AE864" s="223"/>
      <c r="AF864" s="223"/>
      <c r="AG864" s="223"/>
      <c r="AH864" s="223"/>
      <c r="AI864" s="223"/>
      <c r="AJ864" s="223"/>
      <c r="AK864" s="223"/>
    </row>
    <row r="865" spans="25:37" ht="12.75" customHeight="1" x14ac:dyDescent="0.25">
      <c r="Y865" s="223"/>
      <c r="Z865" s="223"/>
      <c r="AA865" s="223"/>
      <c r="AB865" s="223"/>
      <c r="AC865" s="223"/>
      <c r="AD865" s="223"/>
      <c r="AE865" s="223"/>
      <c r="AF865" s="223"/>
      <c r="AG865" s="223"/>
      <c r="AH865" s="223"/>
      <c r="AI865" s="223"/>
      <c r="AJ865" s="223"/>
      <c r="AK865" s="223"/>
    </row>
    <row r="866" spans="25:37" ht="12.75" customHeight="1" x14ac:dyDescent="0.25">
      <c r="Y866" s="223"/>
      <c r="Z866" s="223"/>
      <c r="AA866" s="223"/>
      <c r="AB866" s="223"/>
      <c r="AC866" s="223"/>
      <c r="AD866" s="223"/>
      <c r="AE866" s="223"/>
      <c r="AF866" s="223"/>
      <c r="AG866" s="223"/>
      <c r="AH866" s="223"/>
      <c r="AI866" s="223"/>
      <c r="AJ866" s="223"/>
      <c r="AK866" s="223"/>
    </row>
    <row r="867" spans="25:37" ht="12.75" customHeight="1" x14ac:dyDescent="0.25">
      <c r="Y867" s="223"/>
      <c r="Z867" s="223"/>
      <c r="AA867" s="223"/>
      <c r="AB867" s="223"/>
      <c r="AC867" s="223"/>
      <c r="AD867" s="223"/>
      <c r="AE867" s="223"/>
      <c r="AF867" s="223"/>
      <c r="AG867" s="223"/>
      <c r="AH867" s="223"/>
      <c r="AI867" s="223"/>
      <c r="AJ867" s="223"/>
      <c r="AK867" s="223"/>
    </row>
    <row r="868" spans="25:37" ht="12.75" customHeight="1" x14ac:dyDescent="0.25">
      <c r="Y868" s="223"/>
      <c r="Z868" s="223"/>
      <c r="AA868" s="223"/>
      <c r="AB868" s="223"/>
      <c r="AC868" s="223"/>
      <c r="AD868" s="223"/>
      <c r="AE868" s="223"/>
      <c r="AF868" s="223"/>
      <c r="AG868" s="223"/>
      <c r="AH868" s="223"/>
      <c r="AI868" s="223"/>
      <c r="AJ868" s="223"/>
      <c r="AK868" s="223"/>
    </row>
    <row r="869" spans="25:37" ht="12.75" customHeight="1" x14ac:dyDescent="0.25">
      <c r="Y869" s="223"/>
      <c r="Z869" s="223"/>
      <c r="AA869" s="223"/>
      <c r="AB869" s="223"/>
      <c r="AC869" s="223"/>
      <c r="AD869" s="223"/>
      <c r="AE869" s="223"/>
      <c r="AF869" s="223"/>
      <c r="AG869" s="223"/>
      <c r="AH869" s="223"/>
      <c r="AI869" s="223"/>
      <c r="AJ869" s="223"/>
      <c r="AK869" s="223"/>
    </row>
    <row r="870" spans="25:37" ht="12.75" customHeight="1" x14ac:dyDescent="0.25">
      <c r="Y870" s="223"/>
      <c r="Z870" s="223"/>
      <c r="AA870" s="223"/>
      <c r="AB870" s="223"/>
      <c r="AC870" s="223"/>
      <c r="AD870" s="223"/>
      <c r="AE870" s="223"/>
      <c r="AF870" s="223"/>
      <c r="AG870" s="223"/>
      <c r="AH870" s="223"/>
      <c r="AI870" s="223"/>
      <c r="AJ870" s="223"/>
      <c r="AK870" s="223"/>
    </row>
    <row r="871" spans="25:37" ht="12.75" customHeight="1" x14ac:dyDescent="0.25">
      <c r="Y871" s="223"/>
      <c r="Z871" s="223"/>
      <c r="AA871" s="223"/>
      <c r="AB871" s="223"/>
      <c r="AC871" s="223"/>
      <c r="AD871" s="223"/>
      <c r="AE871" s="223"/>
      <c r="AF871" s="223"/>
      <c r="AG871" s="223"/>
      <c r="AH871" s="223"/>
      <c r="AI871" s="223"/>
      <c r="AJ871" s="223"/>
      <c r="AK871" s="223"/>
    </row>
    <row r="872" spans="25:37" ht="12.75" customHeight="1" x14ac:dyDescent="0.25">
      <c r="Y872" s="223"/>
      <c r="Z872" s="223"/>
      <c r="AA872" s="223"/>
      <c r="AB872" s="223"/>
      <c r="AC872" s="223"/>
      <c r="AD872" s="223"/>
      <c r="AE872" s="223"/>
      <c r="AF872" s="223"/>
      <c r="AG872" s="223"/>
      <c r="AH872" s="223"/>
      <c r="AI872" s="223"/>
      <c r="AJ872" s="223"/>
      <c r="AK872" s="223"/>
    </row>
    <row r="873" spans="25:37" ht="12.75" customHeight="1" x14ac:dyDescent="0.25">
      <c r="Y873" s="223"/>
      <c r="Z873" s="223"/>
      <c r="AA873" s="223"/>
      <c r="AB873" s="223"/>
      <c r="AC873" s="223"/>
      <c r="AD873" s="223"/>
      <c r="AE873" s="223"/>
      <c r="AF873" s="223"/>
      <c r="AG873" s="223"/>
      <c r="AH873" s="223"/>
      <c r="AI873" s="223"/>
      <c r="AJ873" s="223"/>
      <c r="AK873" s="223"/>
    </row>
    <row r="874" spans="25:37" ht="12.75" customHeight="1" x14ac:dyDescent="0.25">
      <c r="Y874" s="223"/>
      <c r="Z874" s="223"/>
      <c r="AA874" s="223"/>
      <c r="AB874" s="223"/>
      <c r="AC874" s="223"/>
      <c r="AD874" s="223"/>
      <c r="AE874" s="223"/>
      <c r="AF874" s="223"/>
      <c r="AG874" s="223"/>
      <c r="AH874" s="223"/>
      <c r="AI874" s="223"/>
      <c r="AJ874" s="223"/>
      <c r="AK874" s="223"/>
    </row>
    <row r="875" spans="25:37" ht="12.75" customHeight="1" x14ac:dyDescent="0.25">
      <c r="Y875" s="223"/>
      <c r="Z875" s="223"/>
      <c r="AA875" s="223"/>
      <c r="AB875" s="223"/>
      <c r="AC875" s="223"/>
      <c r="AD875" s="223"/>
      <c r="AE875" s="223"/>
      <c r="AF875" s="223"/>
      <c r="AG875" s="223"/>
      <c r="AH875" s="223"/>
      <c r="AI875" s="223"/>
      <c r="AJ875" s="223"/>
      <c r="AK875" s="223"/>
    </row>
    <row r="876" spans="25:37" ht="12.75" customHeight="1" x14ac:dyDescent="0.25">
      <c r="Y876" s="223"/>
      <c r="Z876" s="223"/>
      <c r="AA876" s="223"/>
      <c r="AB876" s="223"/>
      <c r="AC876" s="223"/>
      <c r="AD876" s="223"/>
      <c r="AE876" s="223"/>
      <c r="AF876" s="223"/>
      <c r="AG876" s="223"/>
      <c r="AH876" s="223"/>
      <c r="AI876" s="223"/>
      <c r="AJ876" s="223"/>
      <c r="AK876" s="223"/>
    </row>
    <row r="877" spans="25:37" ht="12.75" customHeight="1" x14ac:dyDescent="0.25">
      <c r="Y877" s="223"/>
      <c r="Z877" s="223"/>
      <c r="AA877" s="223"/>
      <c r="AB877" s="223"/>
      <c r="AC877" s="223"/>
      <c r="AD877" s="223"/>
      <c r="AE877" s="223"/>
      <c r="AF877" s="223"/>
      <c r="AG877" s="223"/>
      <c r="AH877" s="223"/>
      <c r="AI877" s="223"/>
      <c r="AJ877" s="223"/>
      <c r="AK877" s="223"/>
    </row>
    <row r="878" spans="25:37" ht="12.75" customHeight="1" x14ac:dyDescent="0.25">
      <c r="Y878" s="223"/>
      <c r="Z878" s="223"/>
      <c r="AA878" s="223"/>
      <c r="AB878" s="223"/>
      <c r="AC878" s="223"/>
      <c r="AD878" s="223"/>
      <c r="AE878" s="223"/>
      <c r="AF878" s="223"/>
      <c r="AG878" s="223"/>
      <c r="AH878" s="223"/>
      <c r="AI878" s="223"/>
      <c r="AJ878" s="223"/>
      <c r="AK878" s="223"/>
    </row>
    <row r="879" spans="25:37" ht="12.75" customHeight="1" x14ac:dyDescent="0.25">
      <c r="Y879" s="223"/>
      <c r="Z879" s="223"/>
      <c r="AA879" s="223"/>
      <c r="AB879" s="223"/>
      <c r="AC879" s="223"/>
      <c r="AD879" s="223"/>
      <c r="AE879" s="223"/>
      <c r="AF879" s="223"/>
      <c r="AG879" s="223"/>
      <c r="AH879" s="223"/>
      <c r="AI879" s="223"/>
      <c r="AJ879" s="223"/>
      <c r="AK879" s="223"/>
    </row>
    <row r="880" spans="25:37" ht="12.75" customHeight="1" x14ac:dyDescent="0.25">
      <c r="Y880" s="223"/>
      <c r="Z880" s="223"/>
      <c r="AA880" s="223"/>
      <c r="AB880" s="223"/>
      <c r="AC880" s="223"/>
      <c r="AD880" s="223"/>
      <c r="AE880" s="223"/>
      <c r="AF880" s="223"/>
      <c r="AG880" s="223"/>
      <c r="AH880" s="223"/>
      <c r="AI880" s="223"/>
      <c r="AJ880" s="223"/>
      <c r="AK880" s="223"/>
    </row>
    <row r="881" spans="25:37" ht="12.75" customHeight="1" x14ac:dyDescent="0.25">
      <c r="Y881" s="223"/>
      <c r="Z881" s="223"/>
      <c r="AA881" s="223"/>
      <c r="AB881" s="223"/>
      <c r="AC881" s="223"/>
      <c r="AD881" s="223"/>
      <c r="AE881" s="223"/>
      <c r="AF881" s="223"/>
      <c r="AG881" s="223"/>
      <c r="AH881" s="223"/>
      <c r="AI881" s="223"/>
      <c r="AJ881" s="223"/>
      <c r="AK881" s="223"/>
    </row>
    <row r="882" spans="25:37" ht="12.75" customHeight="1" x14ac:dyDescent="0.25">
      <c r="Y882" s="223"/>
      <c r="Z882" s="223"/>
      <c r="AA882" s="223"/>
      <c r="AB882" s="223"/>
      <c r="AC882" s="223"/>
      <c r="AD882" s="223"/>
      <c r="AE882" s="223"/>
      <c r="AF882" s="223"/>
      <c r="AG882" s="223"/>
      <c r="AH882" s="223"/>
      <c r="AI882" s="223"/>
      <c r="AJ882" s="223"/>
      <c r="AK882" s="223"/>
    </row>
    <row r="883" spans="25:37" ht="12.75" customHeight="1" x14ac:dyDescent="0.25">
      <c r="Y883" s="223"/>
      <c r="Z883" s="223"/>
      <c r="AA883" s="223"/>
      <c r="AB883" s="223"/>
      <c r="AC883" s="223"/>
      <c r="AD883" s="223"/>
      <c r="AE883" s="223"/>
      <c r="AF883" s="223"/>
      <c r="AG883" s="223"/>
      <c r="AH883" s="223"/>
      <c r="AI883" s="223"/>
      <c r="AJ883" s="223"/>
      <c r="AK883" s="223"/>
    </row>
    <row r="884" spans="25:37" ht="12.75" customHeight="1" x14ac:dyDescent="0.25">
      <c r="Y884" s="223"/>
      <c r="Z884" s="223"/>
      <c r="AA884" s="223"/>
      <c r="AB884" s="223"/>
      <c r="AC884" s="223"/>
      <c r="AD884" s="223"/>
      <c r="AE884" s="223"/>
      <c r="AF884" s="223"/>
      <c r="AG884" s="223"/>
      <c r="AH884" s="223"/>
      <c r="AI884" s="223"/>
      <c r="AJ884" s="223"/>
      <c r="AK884" s="223"/>
    </row>
    <row r="885" spans="25:37" ht="12.75" customHeight="1" x14ac:dyDescent="0.25">
      <c r="Y885" s="223"/>
      <c r="Z885" s="223"/>
      <c r="AA885" s="223"/>
      <c r="AB885" s="223"/>
      <c r="AC885" s="223"/>
      <c r="AD885" s="223"/>
      <c r="AE885" s="223"/>
      <c r="AF885" s="223"/>
      <c r="AG885" s="223"/>
      <c r="AH885" s="223"/>
      <c r="AI885" s="223"/>
      <c r="AJ885" s="223"/>
      <c r="AK885" s="223"/>
    </row>
    <row r="886" spans="25:37" ht="12.75" customHeight="1" x14ac:dyDescent="0.25">
      <c r="Y886" s="223"/>
      <c r="Z886" s="223"/>
      <c r="AA886" s="223"/>
      <c r="AB886" s="223"/>
      <c r="AC886" s="223"/>
      <c r="AD886" s="223"/>
      <c r="AE886" s="223"/>
      <c r="AF886" s="223"/>
      <c r="AG886" s="223"/>
      <c r="AH886" s="223"/>
      <c r="AI886" s="223"/>
      <c r="AJ886" s="223"/>
      <c r="AK886" s="223"/>
    </row>
    <row r="887" spans="25:37" ht="12.75" customHeight="1" x14ac:dyDescent="0.25">
      <c r="Y887" s="223"/>
      <c r="Z887" s="223"/>
      <c r="AA887" s="223"/>
      <c r="AB887" s="223"/>
      <c r="AC887" s="223"/>
      <c r="AD887" s="223"/>
      <c r="AE887" s="223"/>
      <c r="AF887" s="223"/>
      <c r="AG887" s="223"/>
      <c r="AH887" s="223"/>
      <c r="AI887" s="223"/>
      <c r="AJ887" s="223"/>
      <c r="AK887" s="223"/>
    </row>
    <row r="888" spans="25:37" ht="12.75" customHeight="1" x14ac:dyDescent="0.25">
      <c r="Y888" s="223"/>
      <c r="Z888" s="223"/>
      <c r="AA888" s="223"/>
      <c r="AB888" s="223"/>
      <c r="AC888" s="223"/>
      <c r="AD888" s="223"/>
      <c r="AE888" s="223"/>
      <c r="AF888" s="223"/>
      <c r="AG888" s="223"/>
      <c r="AH888" s="223"/>
      <c r="AI888" s="223"/>
      <c r="AJ888" s="223"/>
      <c r="AK888" s="223"/>
    </row>
    <row r="889" spans="25:37" ht="12.75" customHeight="1" x14ac:dyDescent="0.25">
      <c r="Y889" s="223"/>
      <c r="Z889" s="223"/>
      <c r="AA889" s="223"/>
      <c r="AB889" s="223"/>
      <c r="AC889" s="223"/>
      <c r="AD889" s="223"/>
      <c r="AE889" s="223"/>
      <c r="AF889" s="223"/>
      <c r="AG889" s="223"/>
      <c r="AH889" s="223"/>
      <c r="AI889" s="223"/>
      <c r="AJ889" s="223"/>
      <c r="AK889" s="223"/>
    </row>
    <row r="890" spans="25:37" ht="12.75" customHeight="1" x14ac:dyDescent="0.25">
      <c r="Y890" s="223"/>
      <c r="Z890" s="223"/>
      <c r="AA890" s="223"/>
      <c r="AB890" s="223"/>
      <c r="AC890" s="223"/>
      <c r="AD890" s="223"/>
      <c r="AE890" s="223"/>
      <c r="AF890" s="223"/>
      <c r="AG890" s="223"/>
      <c r="AH890" s="223"/>
      <c r="AI890" s="223"/>
      <c r="AJ890" s="223"/>
      <c r="AK890" s="223"/>
    </row>
    <row r="891" spans="25:37" ht="12.75" customHeight="1" x14ac:dyDescent="0.25">
      <c r="Y891" s="223"/>
      <c r="Z891" s="223"/>
      <c r="AA891" s="223"/>
      <c r="AB891" s="223"/>
      <c r="AC891" s="223"/>
      <c r="AD891" s="223"/>
      <c r="AE891" s="223"/>
      <c r="AF891" s="223"/>
      <c r="AG891" s="223"/>
      <c r="AH891" s="223"/>
      <c r="AI891" s="223"/>
      <c r="AJ891" s="223"/>
      <c r="AK891" s="223"/>
    </row>
    <row r="892" spans="25:37" ht="12.75" customHeight="1" x14ac:dyDescent="0.25">
      <c r="Y892" s="223"/>
      <c r="Z892" s="223"/>
      <c r="AA892" s="223"/>
      <c r="AB892" s="223"/>
      <c r="AC892" s="223"/>
      <c r="AD892" s="223"/>
      <c r="AE892" s="223"/>
      <c r="AF892" s="223"/>
      <c r="AG892" s="223"/>
      <c r="AH892" s="223"/>
      <c r="AI892" s="223"/>
      <c r="AJ892" s="223"/>
      <c r="AK892" s="223"/>
    </row>
    <row r="893" spans="25:37" ht="12.75" customHeight="1" x14ac:dyDescent="0.25">
      <c r="Y893" s="223"/>
      <c r="Z893" s="223"/>
      <c r="AA893" s="223"/>
      <c r="AB893" s="223"/>
      <c r="AC893" s="223"/>
      <c r="AD893" s="223"/>
      <c r="AE893" s="223"/>
      <c r="AF893" s="223"/>
      <c r="AG893" s="223"/>
      <c r="AH893" s="223"/>
      <c r="AI893" s="223"/>
      <c r="AJ893" s="223"/>
      <c r="AK893" s="223"/>
    </row>
    <row r="894" spans="25:37" ht="12.75" customHeight="1" x14ac:dyDescent="0.25">
      <c r="Y894" s="223"/>
      <c r="Z894" s="223"/>
      <c r="AA894" s="223"/>
      <c r="AB894" s="223"/>
      <c r="AC894" s="223"/>
      <c r="AD894" s="223"/>
      <c r="AE894" s="223"/>
      <c r="AF894" s="223"/>
      <c r="AG894" s="223"/>
      <c r="AH894" s="223"/>
      <c r="AI894" s="223"/>
      <c r="AJ894" s="223"/>
      <c r="AK894" s="223"/>
    </row>
    <row r="895" spans="25:37" ht="12.75" customHeight="1" x14ac:dyDescent="0.25">
      <c r="Y895" s="223"/>
      <c r="Z895" s="223"/>
      <c r="AA895" s="223"/>
      <c r="AB895" s="223"/>
      <c r="AC895" s="223"/>
      <c r="AD895" s="223"/>
      <c r="AE895" s="223"/>
      <c r="AF895" s="223"/>
      <c r="AG895" s="223"/>
      <c r="AH895" s="223"/>
      <c r="AI895" s="223"/>
      <c r="AJ895" s="223"/>
      <c r="AK895" s="223"/>
    </row>
    <row r="896" spans="25:37" ht="12.75" customHeight="1" x14ac:dyDescent="0.25">
      <c r="Y896" s="223"/>
      <c r="Z896" s="223"/>
      <c r="AA896" s="223"/>
      <c r="AB896" s="223"/>
      <c r="AC896" s="223"/>
      <c r="AD896" s="223"/>
      <c r="AE896" s="223"/>
      <c r="AF896" s="223"/>
      <c r="AG896" s="223"/>
      <c r="AH896" s="223"/>
      <c r="AI896" s="223"/>
      <c r="AJ896" s="223"/>
      <c r="AK896" s="223"/>
    </row>
    <row r="897" spans="25:37" ht="12.75" customHeight="1" x14ac:dyDescent="0.25">
      <c r="Y897" s="223"/>
      <c r="Z897" s="223"/>
      <c r="AA897" s="223"/>
      <c r="AB897" s="223"/>
      <c r="AC897" s="223"/>
      <c r="AD897" s="223"/>
      <c r="AE897" s="223"/>
      <c r="AF897" s="223"/>
      <c r="AG897" s="223"/>
      <c r="AH897" s="223"/>
      <c r="AI897" s="223"/>
      <c r="AJ897" s="223"/>
      <c r="AK897" s="223"/>
    </row>
    <row r="898" spans="25:37" ht="12.75" customHeight="1" x14ac:dyDescent="0.25">
      <c r="Y898" s="223"/>
      <c r="Z898" s="223"/>
      <c r="AA898" s="223"/>
      <c r="AB898" s="223"/>
      <c r="AC898" s="223"/>
      <c r="AD898" s="223"/>
      <c r="AE898" s="223"/>
      <c r="AF898" s="223"/>
      <c r="AG898" s="223"/>
      <c r="AH898" s="223"/>
      <c r="AI898" s="223"/>
      <c r="AJ898" s="223"/>
      <c r="AK898" s="223"/>
    </row>
    <row r="899" spans="25:37" ht="12.75" customHeight="1" x14ac:dyDescent="0.25">
      <c r="Y899" s="223"/>
      <c r="Z899" s="223"/>
      <c r="AA899" s="223"/>
      <c r="AB899" s="223"/>
      <c r="AC899" s="223"/>
      <c r="AD899" s="223"/>
      <c r="AE899" s="223"/>
      <c r="AF899" s="223"/>
      <c r="AG899" s="223"/>
      <c r="AH899" s="223"/>
      <c r="AI899" s="223"/>
      <c r="AJ899" s="223"/>
      <c r="AK899" s="223"/>
    </row>
    <row r="900" spans="25:37" ht="12.75" customHeight="1" x14ac:dyDescent="0.25">
      <c r="Y900" s="223"/>
      <c r="Z900" s="223"/>
      <c r="AA900" s="223"/>
      <c r="AB900" s="223"/>
      <c r="AC900" s="223"/>
      <c r="AD900" s="223"/>
      <c r="AE900" s="223"/>
      <c r="AF900" s="223"/>
      <c r="AG900" s="223"/>
      <c r="AH900" s="223"/>
      <c r="AI900" s="223"/>
      <c r="AJ900" s="223"/>
      <c r="AK900" s="223"/>
    </row>
    <row r="901" spans="25:37" ht="12.75" customHeight="1" x14ac:dyDescent="0.25">
      <c r="Y901" s="223"/>
      <c r="Z901" s="223"/>
      <c r="AA901" s="223"/>
      <c r="AB901" s="223"/>
      <c r="AC901" s="223"/>
      <c r="AD901" s="223"/>
      <c r="AE901" s="223"/>
      <c r="AF901" s="223"/>
      <c r="AG901" s="223"/>
      <c r="AH901" s="223"/>
      <c r="AI901" s="223"/>
      <c r="AJ901" s="223"/>
      <c r="AK901" s="223"/>
    </row>
    <row r="902" spans="25:37" ht="12.75" customHeight="1" x14ac:dyDescent="0.25">
      <c r="Y902" s="223"/>
      <c r="Z902" s="223"/>
      <c r="AA902" s="223"/>
      <c r="AB902" s="223"/>
      <c r="AC902" s="223"/>
      <c r="AD902" s="223"/>
      <c r="AE902" s="223"/>
      <c r="AF902" s="223"/>
      <c r="AG902" s="223"/>
      <c r="AH902" s="223"/>
      <c r="AI902" s="223"/>
      <c r="AJ902" s="223"/>
      <c r="AK902" s="223"/>
    </row>
    <row r="903" spans="25:37" ht="12.75" customHeight="1" x14ac:dyDescent="0.25">
      <c r="Y903" s="223"/>
      <c r="Z903" s="223"/>
      <c r="AA903" s="223"/>
      <c r="AB903" s="223"/>
      <c r="AC903" s="223"/>
      <c r="AD903" s="223"/>
      <c r="AE903" s="223"/>
      <c r="AF903" s="223"/>
      <c r="AG903" s="223"/>
      <c r="AH903" s="223"/>
      <c r="AI903" s="223"/>
      <c r="AJ903" s="223"/>
      <c r="AK903" s="223"/>
    </row>
    <row r="904" spans="25:37" ht="12.75" customHeight="1" x14ac:dyDescent="0.25">
      <c r="Y904" s="223"/>
      <c r="Z904" s="223"/>
      <c r="AA904" s="223"/>
      <c r="AB904" s="223"/>
      <c r="AC904" s="223"/>
      <c r="AD904" s="223"/>
      <c r="AE904" s="223"/>
      <c r="AF904" s="223"/>
      <c r="AG904" s="223"/>
      <c r="AH904" s="223"/>
      <c r="AI904" s="223"/>
      <c r="AJ904" s="223"/>
      <c r="AK904" s="223"/>
    </row>
    <row r="905" spans="25:37" ht="12.75" customHeight="1" x14ac:dyDescent="0.25">
      <c r="Y905" s="223"/>
      <c r="Z905" s="223"/>
      <c r="AA905" s="223"/>
      <c r="AB905" s="223"/>
      <c r="AC905" s="223"/>
      <c r="AD905" s="223"/>
      <c r="AE905" s="223"/>
      <c r="AF905" s="223"/>
      <c r="AG905" s="223"/>
      <c r="AH905" s="223"/>
      <c r="AI905" s="223"/>
      <c r="AJ905" s="223"/>
      <c r="AK905" s="223"/>
    </row>
    <row r="906" spans="25:37" ht="12.75" customHeight="1" x14ac:dyDescent="0.25">
      <c r="Y906" s="223"/>
      <c r="Z906" s="223"/>
      <c r="AA906" s="223"/>
      <c r="AB906" s="223"/>
      <c r="AC906" s="223"/>
      <c r="AD906" s="223"/>
      <c r="AE906" s="223"/>
      <c r="AF906" s="223"/>
      <c r="AG906" s="223"/>
      <c r="AH906" s="223"/>
      <c r="AI906" s="223"/>
      <c r="AJ906" s="223"/>
      <c r="AK906" s="223"/>
    </row>
    <row r="907" spans="25:37" ht="12.75" customHeight="1" x14ac:dyDescent="0.25">
      <c r="Y907" s="223"/>
      <c r="Z907" s="223"/>
      <c r="AA907" s="223"/>
      <c r="AB907" s="223"/>
      <c r="AC907" s="223"/>
      <c r="AD907" s="223"/>
      <c r="AE907" s="223"/>
      <c r="AF907" s="223"/>
      <c r="AG907" s="223"/>
      <c r="AH907" s="223"/>
      <c r="AI907" s="223"/>
      <c r="AJ907" s="223"/>
      <c r="AK907" s="223"/>
    </row>
    <row r="908" spans="25:37" ht="12.75" customHeight="1" x14ac:dyDescent="0.25">
      <c r="Y908" s="223"/>
      <c r="Z908" s="223"/>
      <c r="AA908" s="223"/>
      <c r="AB908" s="223"/>
      <c r="AC908" s="223"/>
      <c r="AD908" s="223"/>
      <c r="AE908" s="223"/>
      <c r="AF908" s="223"/>
      <c r="AG908" s="223"/>
      <c r="AH908" s="223"/>
      <c r="AI908" s="223"/>
      <c r="AJ908" s="223"/>
      <c r="AK908" s="223"/>
    </row>
    <row r="909" spans="25:37" ht="12.75" customHeight="1" x14ac:dyDescent="0.25">
      <c r="Y909" s="223"/>
      <c r="Z909" s="223"/>
      <c r="AA909" s="223"/>
      <c r="AB909" s="223"/>
      <c r="AC909" s="223"/>
      <c r="AD909" s="223"/>
      <c r="AE909" s="223"/>
      <c r="AF909" s="223"/>
      <c r="AG909" s="223"/>
      <c r="AH909" s="223"/>
      <c r="AI909" s="223"/>
      <c r="AJ909" s="223"/>
      <c r="AK909" s="223"/>
    </row>
    <row r="910" spans="25:37" ht="12.75" customHeight="1" x14ac:dyDescent="0.25">
      <c r="Y910" s="223"/>
      <c r="Z910" s="223"/>
      <c r="AA910" s="223"/>
      <c r="AB910" s="223"/>
      <c r="AC910" s="223"/>
      <c r="AD910" s="223"/>
      <c r="AE910" s="223"/>
      <c r="AF910" s="223"/>
      <c r="AG910" s="223"/>
      <c r="AH910" s="223"/>
      <c r="AI910" s="223"/>
      <c r="AJ910" s="223"/>
      <c r="AK910" s="223"/>
    </row>
    <row r="911" spans="25:37" ht="12.75" customHeight="1" x14ac:dyDescent="0.25">
      <c r="Y911" s="223"/>
      <c r="Z911" s="223"/>
      <c r="AA911" s="223"/>
      <c r="AB911" s="223"/>
      <c r="AC911" s="223"/>
      <c r="AD911" s="223"/>
      <c r="AE911" s="223"/>
      <c r="AF911" s="223"/>
      <c r="AG911" s="223"/>
      <c r="AH911" s="223"/>
      <c r="AI911" s="223"/>
      <c r="AJ911" s="223"/>
      <c r="AK911" s="223"/>
    </row>
    <row r="912" spans="25:37" ht="12.75" customHeight="1" x14ac:dyDescent="0.25">
      <c r="Y912" s="223"/>
      <c r="Z912" s="223"/>
      <c r="AA912" s="223"/>
      <c r="AB912" s="223"/>
      <c r="AC912" s="223"/>
      <c r="AD912" s="223"/>
      <c r="AE912" s="223"/>
      <c r="AF912" s="223"/>
      <c r="AG912" s="223"/>
      <c r="AH912" s="223"/>
      <c r="AI912" s="223"/>
      <c r="AJ912" s="223"/>
      <c r="AK912" s="223"/>
    </row>
    <row r="913" spans="25:37" ht="12.75" customHeight="1" x14ac:dyDescent="0.25">
      <c r="Y913" s="223"/>
      <c r="Z913" s="223"/>
      <c r="AA913" s="223"/>
      <c r="AB913" s="223"/>
      <c r="AC913" s="223"/>
      <c r="AD913" s="223"/>
      <c r="AE913" s="223"/>
      <c r="AF913" s="223"/>
      <c r="AG913" s="223"/>
      <c r="AH913" s="223"/>
      <c r="AI913" s="223"/>
      <c r="AJ913" s="223"/>
      <c r="AK913" s="223"/>
    </row>
    <row r="914" spans="25:37" ht="12.75" customHeight="1" x14ac:dyDescent="0.25">
      <c r="Y914" s="223"/>
      <c r="Z914" s="223"/>
      <c r="AA914" s="223"/>
      <c r="AB914" s="223"/>
      <c r="AC914" s="223"/>
      <c r="AD914" s="223"/>
      <c r="AE914" s="223"/>
      <c r="AF914" s="223"/>
      <c r="AG914" s="223"/>
      <c r="AH914" s="223"/>
      <c r="AI914" s="223"/>
      <c r="AJ914" s="223"/>
      <c r="AK914" s="223"/>
    </row>
    <row r="915" spans="25:37" ht="12.75" customHeight="1" x14ac:dyDescent="0.25">
      <c r="Y915" s="223"/>
      <c r="Z915" s="223"/>
      <c r="AA915" s="223"/>
      <c r="AB915" s="223"/>
      <c r="AC915" s="223"/>
      <c r="AD915" s="223"/>
      <c r="AE915" s="223"/>
      <c r="AF915" s="223"/>
      <c r="AG915" s="223"/>
      <c r="AH915" s="223"/>
      <c r="AI915" s="223"/>
      <c r="AJ915" s="223"/>
      <c r="AK915" s="223"/>
    </row>
    <row r="916" spans="25:37" ht="12.75" customHeight="1" x14ac:dyDescent="0.25">
      <c r="Y916" s="223"/>
      <c r="Z916" s="223"/>
      <c r="AA916" s="223"/>
      <c r="AB916" s="223"/>
      <c r="AC916" s="223"/>
      <c r="AD916" s="223"/>
      <c r="AE916" s="223"/>
      <c r="AF916" s="223"/>
      <c r="AG916" s="223"/>
      <c r="AH916" s="223"/>
      <c r="AI916" s="223"/>
      <c r="AJ916" s="223"/>
      <c r="AK916" s="223"/>
    </row>
    <row r="917" spans="25:37" ht="12.75" customHeight="1" x14ac:dyDescent="0.25">
      <c r="Y917" s="223"/>
      <c r="Z917" s="223"/>
      <c r="AA917" s="223"/>
      <c r="AB917" s="223"/>
      <c r="AC917" s="223"/>
      <c r="AD917" s="223"/>
      <c r="AE917" s="223"/>
      <c r="AF917" s="223"/>
      <c r="AG917" s="223"/>
      <c r="AH917" s="223"/>
      <c r="AI917" s="223"/>
      <c r="AJ917" s="223"/>
      <c r="AK917" s="223"/>
    </row>
    <row r="918" spans="25:37" ht="12.75" customHeight="1" x14ac:dyDescent="0.25">
      <c r="Y918" s="223"/>
      <c r="Z918" s="223"/>
      <c r="AA918" s="223"/>
      <c r="AB918" s="223"/>
      <c r="AC918" s="223"/>
      <c r="AD918" s="223"/>
      <c r="AE918" s="223"/>
      <c r="AF918" s="223"/>
      <c r="AG918" s="223"/>
      <c r="AH918" s="223"/>
      <c r="AI918" s="223"/>
      <c r="AJ918" s="223"/>
      <c r="AK918" s="223"/>
    </row>
    <row r="919" spans="25:37" ht="12.75" customHeight="1" x14ac:dyDescent="0.25">
      <c r="Y919" s="223"/>
      <c r="Z919" s="223"/>
      <c r="AA919" s="223"/>
      <c r="AB919" s="223"/>
      <c r="AC919" s="223"/>
      <c r="AD919" s="223"/>
      <c r="AE919" s="223"/>
      <c r="AF919" s="223"/>
      <c r="AG919" s="223"/>
      <c r="AH919" s="223"/>
      <c r="AI919" s="223"/>
      <c r="AJ919" s="223"/>
      <c r="AK919" s="223"/>
    </row>
    <row r="920" spans="25:37" ht="12.75" customHeight="1" x14ac:dyDescent="0.25">
      <c r="Y920" s="223"/>
      <c r="Z920" s="223"/>
      <c r="AA920" s="223"/>
      <c r="AB920" s="223"/>
      <c r="AC920" s="223"/>
      <c r="AD920" s="223"/>
      <c r="AE920" s="223"/>
      <c r="AF920" s="223"/>
      <c r="AG920" s="223"/>
      <c r="AH920" s="223"/>
      <c r="AI920" s="223"/>
      <c r="AJ920" s="223"/>
      <c r="AK920" s="223"/>
    </row>
    <row r="921" spans="25:37" ht="12.75" customHeight="1" x14ac:dyDescent="0.25">
      <c r="Y921" s="223"/>
      <c r="Z921" s="223"/>
      <c r="AA921" s="223"/>
      <c r="AB921" s="223"/>
      <c r="AC921" s="223"/>
      <c r="AD921" s="223"/>
      <c r="AE921" s="223"/>
      <c r="AF921" s="223"/>
      <c r="AG921" s="223"/>
      <c r="AH921" s="223"/>
      <c r="AI921" s="223"/>
      <c r="AJ921" s="223"/>
      <c r="AK921" s="223"/>
    </row>
    <row r="922" spans="25:37" ht="12.75" customHeight="1" x14ac:dyDescent="0.25">
      <c r="Y922" s="223"/>
      <c r="Z922" s="223"/>
      <c r="AA922" s="223"/>
      <c r="AB922" s="223"/>
      <c r="AC922" s="223"/>
      <c r="AD922" s="223"/>
      <c r="AE922" s="223"/>
      <c r="AF922" s="223"/>
      <c r="AG922" s="223"/>
      <c r="AH922" s="223"/>
      <c r="AI922" s="223"/>
      <c r="AJ922" s="223"/>
      <c r="AK922" s="223"/>
    </row>
    <row r="923" spans="25:37" ht="12.75" customHeight="1" x14ac:dyDescent="0.25">
      <c r="Y923" s="223"/>
      <c r="Z923" s="223"/>
      <c r="AA923" s="223"/>
      <c r="AB923" s="223"/>
      <c r="AC923" s="223"/>
      <c r="AD923" s="223"/>
      <c r="AE923" s="223"/>
      <c r="AF923" s="223"/>
      <c r="AG923" s="223"/>
      <c r="AH923" s="223"/>
      <c r="AI923" s="223"/>
      <c r="AJ923" s="223"/>
      <c r="AK923" s="223"/>
    </row>
    <row r="924" spans="25:37" ht="12.75" customHeight="1" x14ac:dyDescent="0.25">
      <c r="Y924" s="223"/>
      <c r="Z924" s="223"/>
      <c r="AA924" s="223"/>
      <c r="AB924" s="223"/>
      <c r="AC924" s="223"/>
      <c r="AD924" s="223"/>
      <c r="AE924" s="223"/>
      <c r="AF924" s="223"/>
      <c r="AG924" s="223"/>
      <c r="AH924" s="223"/>
      <c r="AI924" s="223"/>
      <c r="AJ924" s="223"/>
      <c r="AK924" s="223"/>
    </row>
    <row r="925" spans="25:37" ht="12.75" customHeight="1" x14ac:dyDescent="0.25">
      <c r="Y925" s="223"/>
      <c r="Z925" s="223"/>
      <c r="AA925" s="223"/>
      <c r="AB925" s="223"/>
      <c r="AC925" s="223"/>
      <c r="AD925" s="223"/>
      <c r="AE925" s="223"/>
      <c r="AF925" s="223"/>
      <c r="AG925" s="223"/>
      <c r="AH925" s="223"/>
      <c r="AI925" s="223"/>
      <c r="AJ925" s="223"/>
      <c r="AK925" s="223"/>
    </row>
    <row r="926" spans="25:37" ht="12.75" customHeight="1" x14ac:dyDescent="0.25">
      <c r="Y926" s="223"/>
      <c r="Z926" s="223"/>
      <c r="AA926" s="223"/>
      <c r="AB926" s="223"/>
      <c r="AC926" s="223"/>
      <c r="AD926" s="223"/>
      <c r="AE926" s="223"/>
      <c r="AF926" s="223"/>
      <c r="AG926" s="223"/>
      <c r="AH926" s="223"/>
      <c r="AI926" s="223"/>
      <c r="AJ926" s="223"/>
      <c r="AK926" s="223"/>
    </row>
    <row r="927" spans="25:37" ht="12.75" customHeight="1" x14ac:dyDescent="0.25">
      <c r="Y927" s="223"/>
      <c r="Z927" s="223"/>
      <c r="AA927" s="223"/>
      <c r="AB927" s="223"/>
      <c r="AC927" s="223"/>
      <c r="AD927" s="223"/>
      <c r="AE927" s="223"/>
      <c r="AF927" s="223"/>
      <c r="AG927" s="223"/>
      <c r="AH927" s="223"/>
      <c r="AI927" s="223"/>
      <c r="AJ927" s="223"/>
      <c r="AK927" s="223"/>
    </row>
    <row r="928" spans="25:37" ht="12.75" customHeight="1" x14ac:dyDescent="0.25">
      <c r="Y928" s="223"/>
      <c r="Z928" s="223"/>
      <c r="AA928" s="223"/>
      <c r="AB928" s="223"/>
      <c r="AC928" s="223"/>
      <c r="AD928" s="223"/>
      <c r="AE928" s="223"/>
      <c r="AF928" s="223"/>
      <c r="AG928" s="223"/>
      <c r="AH928" s="223"/>
      <c r="AI928" s="223"/>
      <c r="AJ928" s="223"/>
      <c r="AK928" s="223"/>
    </row>
    <row r="929" spans="25:37" ht="12.75" customHeight="1" x14ac:dyDescent="0.25">
      <c r="Y929" s="223"/>
      <c r="Z929" s="223"/>
      <c r="AA929" s="223"/>
      <c r="AB929" s="223"/>
      <c r="AC929" s="223"/>
      <c r="AD929" s="223"/>
      <c r="AE929" s="223"/>
      <c r="AF929" s="223"/>
      <c r="AG929" s="223"/>
      <c r="AH929" s="223"/>
      <c r="AI929" s="223"/>
      <c r="AJ929" s="223"/>
      <c r="AK929" s="223"/>
    </row>
    <row r="930" spans="25:37" ht="12.75" customHeight="1" x14ac:dyDescent="0.25">
      <c r="Y930" s="223"/>
      <c r="Z930" s="223"/>
      <c r="AA930" s="223"/>
      <c r="AB930" s="223"/>
      <c r="AC930" s="223"/>
      <c r="AD930" s="223"/>
      <c r="AE930" s="223"/>
      <c r="AF930" s="223"/>
      <c r="AG930" s="223"/>
      <c r="AH930" s="223"/>
      <c r="AI930" s="223"/>
      <c r="AJ930" s="223"/>
      <c r="AK930" s="223"/>
    </row>
    <row r="931" spans="25:37" ht="12.75" customHeight="1" x14ac:dyDescent="0.25">
      <c r="Y931" s="223"/>
      <c r="Z931" s="223"/>
      <c r="AA931" s="223"/>
      <c r="AB931" s="223"/>
      <c r="AC931" s="223"/>
      <c r="AD931" s="223"/>
      <c r="AE931" s="223"/>
      <c r="AF931" s="223"/>
      <c r="AG931" s="223"/>
      <c r="AH931" s="223"/>
      <c r="AI931" s="223"/>
      <c r="AJ931" s="223"/>
      <c r="AK931" s="223"/>
    </row>
    <row r="932" spans="25:37" ht="12.75" customHeight="1" x14ac:dyDescent="0.25">
      <c r="Y932" s="223"/>
      <c r="Z932" s="223"/>
      <c r="AA932" s="223"/>
      <c r="AB932" s="223"/>
      <c r="AC932" s="223"/>
      <c r="AD932" s="223"/>
      <c r="AE932" s="223"/>
      <c r="AF932" s="223"/>
      <c r="AG932" s="223"/>
      <c r="AH932" s="223"/>
      <c r="AI932" s="223"/>
      <c r="AJ932" s="223"/>
      <c r="AK932" s="223"/>
    </row>
    <row r="933" spans="25:37" ht="12.75" customHeight="1" x14ac:dyDescent="0.25">
      <c r="Y933" s="223"/>
      <c r="Z933" s="223"/>
      <c r="AA933" s="223"/>
      <c r="AB933" s="223"/>
      <c r="AC933" s="223"/>
      <c r="AD933" s="223"/>
      <c r="AE933" s="223"/>
      <c r="AF933" s="223"/>
      <c r="AG933" s="223"/>
      <c r="AH933" s="223"/>
      <c r="AI933" s="223"/>
      <c r="AJ933" s="223"/>
      <c r="AK933" s="223"/>
    </row>
    <row r="934" spans="25:37" ht="12.75" customHeight="1" x14ac:dyDescent="0.25">
      <c r="Y934" s="223"/>
      <c r="Z934" s="223"/>
      <c r="AA934" s="223"/>
      <c r="AB934" s="223"/>
      <c r="AC934" s="223"/>
      <c r="AD934" s="223"/>
      <c r="AE934" s="223"/>
      <c r="AF934" s="223"/>
      <c r="AG934" s="223"/>
      <c r="AH934" s="223"/>
      <c r="AI934" s="223"/>
      <c r="AJ934" s="223"/>
      <c r="AK934" s="223"/>
    </row>
    <row r="935" spans="25:37" ht="12.75" customHeight="1" x14ac:dyDescent="0.25">
      <c r="Y935" s="223"/>
      <c r="Z935" s="223"/>
      <c r="AA935" s="223"/>
      <c r="AB935" s="223"/>
      <c r="AC935" s="223"/>
      <c r="AD935" s="223"/>
      <c r="AE935" s="223"/>
      <c r="AF935" s="223"/>
      <c r="AG935" s="223"/>
      <c r="AH935" s="223"/>
      <c r="AI935" s="223"/>
      <c r="AJ935" s="223"/>
      <c r="AK935" s="223"/>
    </row>
    <row r="936" spans="25:37" ht="12.75" customHeight="1" x14ac:dyDescent="0.25">
      <c r="Y936" s="223"/>
      <c r="Z936" s="223"/>
      <c r="AA936" s="223"/>
      <c r="AB936" s="223"/>
      <c r="AC936" s="223"/>
      <c r="AD936" s="223"/>
      <c r="AE936" s="223"/>
      <c r="AF936" s="223"/>
      <c r="AG936" s="223"/>
      <c r="AH936" s="223"/>
      <c r="AI936" s="223"/>
      <c r="AJ936" s="223"/>
      <c r="AK936" s="223"/>
    </row>
    <row r="937" spans="25:37" ht="12.75" customHeight="1" x14ac:dyDescent="0.25">
      <c r="Y937" s="223"/>
      <c r="Z937" s="223"/>
      <c r="AA937" s="223"/>
      <c r="AB937" s="223"/>
      <c r="AC937" s="223"/>
      <c r="AD937" s="223"/>
      <c r="AE937" s="223"/>
      <c r="AF937" s="223"/>
      <c r="AG937" s="223"/>
      <c r="AH937" s="223"/>
      <c r="AI937" s="223"/>
      <c r="AJ937" s="223"/>
      <c r="AK937" s="223"/>
    </row>
    <row r="938" spans="25:37" ht="12.75" customHeight="1" x14ac:dyDescent="0.25">
      <c r="Y938" s="223"/>
      <c r="Z938" s="223"/>
      <c r="AA938" s="223"/>
      <c r="AB938" s="223"/>
      <c r="AC938" s="223"/>
      <c r="AD938" s="223"/>
      <c r="AE938" s="223"/>
      <c r="AF938" s="223"/>
      <c r="AG938" s="223"/>
      <c r="AH938" s="223"/>
      <c r="AI938" s="223"/>
      <c r="AJ938" s="223"/>
      <c r="AK938" s="223"/>
    </row>
    <row r="939" spans="25:37" ht="12.75" customHeight="1" x14ac:dyDescent="0.25">
      <c r="Y939" s="223"/>
      <c r="Z939" s="223"/>
      <c r="AA939" s="223"/>
      <c r="AB939" s="223"/>
      <c r="AC939" s="223"/>
      <c r="AD939" s="223"/>
      <c r="AE939" s="223"/>
      <c r="AF939" s="223"/>
      <c r="AG939" s="223"/>
      <c r="AH939" s="223"/>
      <c r="AI939" s="223"/>
      <c r="AJ939" s="223"/>
      <c r="AK939" s="223"/>
    </row>
    <row r="940" spans="25:37" ht="12.75" customHeight="1" x14ac:dyDescent="0.25">
      <c r="Y940" s="223"/>
      <c r="Z940" s="223"/>
      <c r="AA940" s="223"/>
      <c r="AB940" s="223"/>
      <c r="AC940" s="223"/>
      <c r="AD940" s="223"/>
      <c r="AE940" s="223"/>
      <c r="AF940" s="223"/>
      <c r="AG940" s="223"/>
      <c r="AH940" s="223"/>
      <c r="AI940" s="223"/>
      <c r="AJ940" s="223"/>
      <c r="AK940" s="223"/>
    </row>
    <row r="941" spans="25:37" ht="12.75" customHeight="1" x14ac:dyDescent="0.25">
      <c r="Y941" s="223"/>
      <c r="Z941" s="223"/>
      <c r="AA941" s="223"/>
      <c r="AB941" s="223"/>
      <c r="AC941" s="223"/>
      <c r="AD941" s="223"/>
      <c r="AE941" s="223"/>
      <c r="AF941" s="223"/>
      <c r="AG941" s="223"/>
      <c r="AH941" s="223"/>
      <c r="AI941" s="223"/>
      <c r="AJ941" s="223"/>
      <c r="AK941" s="223"/>
    </row>
    <row r="942" spans="25:37" ht="12.75" customHeight="1" x14ac:dyDescent="0.25">
      <c r="Y942" s="223"/>
      <c r="Z942" s="223"/>
      <c r="AA942" s="223"/>
      <c r="AB942" s="223"/>
      <c r="AC942" s="223"/>
      <c r="AD942" s="223"/>
      <c r="AE942" s="223"/>
      <c r="AF942" s="223"/>
      <c r="AG942" s="223"/>
      <c r="AH942" s="223"/>
      <c r="AI942" s="223"/>
      <c r="AJ942" s="223"/>
      <c r="AK942" s="223"/>
    </row>
    <row r="943" spans="25:37" ht="12.75" customHeight="1" x14ac:dyDescent="0.25">
      <c r="Y943" s="223"/>
      <c r="Z943" s="223"/>
      <c r="AA943" s="223"/>
      <c r="AB943" s="223"/>
      <c r="AC943" s="223"/>
      <c r="AD943" s="223"/>
      <c r="AE943" s="223"/>
      <c r="AF943" s="223"/>
      <c r="AG943" s="223"/>
      <c r="AH943" s="223"/>
      <c r="AI943" s="223"/>
      <c r="AJ943" s="223"/>
      <c r="AK943" s="223"/>
    </row>
    <row r="944" spans="25:37" ht="12.75" customHeight="1" x14ac:dyDescent="0.25">
      <c r="Y944" s="223"/>
      <c r="Z944" s="223"/>
      <c r="AA944" s="223"/>
      <c r="AB944" s="223"/>
      <c r="AC944" s="223"/>
      <c r="AD944" s="223"/>
      <c r="AE944" s="223"/>
      <c r="AF944" s="223"/>
      <c r="AG944" s="223"/>
      <c r="AH944" s="223"/>
      <c r="AI944" s="223"/>
      <c r="AJ944" s="223"/>
      <c r="AK944" s="223"/>
    </row>
    <row r="945" spans="25:37" ht="12.75" customHeight="1" x14ac:dyDescent="0.25">
      <c r="Y945" s="223"/>
      <c r="Z945" s="223"/>
      <c r="AA945" s="223"/>
      <c r="AB945" s="223"/>
      <c r="AC945" s="223"/>
      <c r="AD945" s="223"/>
      <c r="AE945" s="223"/>
      <c r="AF945" s="223"/>
      <c r="AG945" s="223"/>
      <c r="AH945" s="223"/>
      <c r="AI945" s="223"/>
      <c r="AJ945" s="223"/>
      <c r="AK945" s="223"/>
    </row>
    <row r="946" spans="25:37" ht="12.75" customHeight="1" x14ac:dyDescent="0.25">
      <c r="Y946" s="223"/>
      <c r="Z946" s="223"/>
      <c r="AA946" s="223"/>
      <c r="AB946" s="223"/>
      <c r="AC946" s="223"/>
      <c r="AD946" s="223"/>
      <c r="AE946" s="223"/>
      <c r="AF946" s="223"/>
      <c r="AG946" s="223"/>
      <c r="AH946" s="223"/>
      <c r="AI946" s="223"/>
      <c r="AJ946" s="223"/>
      <c r="AK946" s="223"/>
    </row>
    <row r="947" spans="25:37" ht="12.75" customHeight="1" x14ac:dyDescent="0.25">
      <c r="Y947" s="223"/>
      <c r="Z947" s="223"/>
      <c r="AA947" s="223"/>
      <c r="AB947" s="223"/>
      <c r="AC947" s="223"/>
      <c r="AD947" s="223"/>
      <c r="AE947" s="223"/>
      <c r="AF947" s="223"/>
      <c r="AG947" s="223"/>
      <c r="AH947" s="223"/>
      <c r="AI947" s="223"/>
      <c r="AJ947" s="223"/>
      <c r="AK947" s="223"/>
    </row>
    <row r="948" spans="25:37" ht="12.75" customHeight="1" x14ac:dyDescent="0.25">
      <c r="Y948" s="223"/>
      <c r="Z948" s="223"/>
      <c r="AA948" s="223"/>
      <c r="AB948" s="223"/>
      <c r="AC948" s="223"/>
      <c r="AD948" s="223"/>
      <c r="AE948" s="223"/>
      <c r="AF948" s="223"/>
      <c r="AG948" s="223"/>
      <c r="AH948" s="223"/>
      <c r="AI948" s="223"/>
      <c r="AJ948" s="223"/>
      <c r="AK948" s="223"/>
    </row>
    <row r="949" spans="25:37" ht="12.75" customHeight="1" x14ac:dyDescent="0.25">
      <c r="Y949" s="223"/>
      <c r="Z949" s="223"/>
      <c r="AA949" s="223"/>
      <c r="AB949" s="223"/>
      <c r="AC949" s="223"/>
      <c r="AD949" s="223"/>
      <c r="AE949" s="223"/>
      <c r="AF949" s="223"/>
      <c r="AG949" s="223"/>
      <c r="AH949" s="223"/>
      <c r="AI949" s="223"/>
      <c r="AJ949" s="223"/>
      <c r="AK949" s="223"/>
    </row>
    <row r="950" spans="25:37" ht="12.75" customHeight="1" x14ac:dyDescent="0.25">
      <c r="Y950" s="223"/>
      <c r="Z950" s="223"/>
      <c r="AA950" s="223"/>
      <c r="AB950" s="223"/>
      <c r="AC950" s="223"/>
      <c r="AD950" s="223"/>
      <c r="AE950" s="223"/>
      <c r="AF950" s="223"/>
      <c r="AG950" s="223"/>
      <c r="AH950" s="223"/>
      <c r="AI950" s="223"/>
      <c r="AJ950" s="223"/>
      <c r="AK950" s="223"/>
    </row>
    <row r="951" spans="25:37" ht="12.75" customHeight="1" x14ac:dyDescent="0.25">
      <c r="Y951" s="223"/>
      <c r="Z951" s="223"/>
      <c r="AA951" s="223"/>
      <c r="AB951" s="223"/>
      <c r="AC951" s="223"/>
      <c r="AD951" s="223"/>
      <c r="AE951" s="223"/>
      <c r="AF951" s="223"/>
      <c r="AG951" s="223"/>
      <c r="AH951" s="223"/>
      <c r="AI951" s="223"/>
      <c r="AJ951" s="223"/>
      <c r="AK951" s="223"/>
    </row>
    <row r="952" spans="25:37" ht="12.75" customHeight="1" x14ac:dyDescent="0.25">
      <c r="Y952" s="223"/>
      <c r="Z952" s="223"/>
      <c r="AA952" s="223"/>
      <c r="AB952" s="223"/>
      <c r="AC952" s="223"/>
      <c r="AD952" s="223"/>
      <c r="AE952" s="223"/>
      <c r="AF952" s="223"/>
      <c r="AG952" s="223"/>
      <c r="AH952" s="223"/>
      <c r="AI952" s="223"/>
      <c r="AJ952" s="223"/>
      <c r="AK952" s="223"/>
    </row>
    <row r="953" spans="25:37" ht="12.75" customHeight="1" x14ac:dyDescent="0.25">
      <c r="Y953" s="223"/>
      <c r="Z953" s="223"/>
      <c r="AA953" s="223"/>
      <c r="AB953" s="223"/>
      <c r="AC953" s="223"/>
      <c r="AD953" s="223"/>
      <c r="AE953" s="223"/>
      <c r="AF953" s="223"/>
      <c r="AG953" s="223"/>
      <c r="AH953" s="223"/>
      <c r="AI953" s="223"/>
      <c r="AJ953" s="223"/>
      <c r="AK953" s="223"/>
    </row>
    <row r="954" spans="25:37" ht="12.75" customHeight="1" x14ac:dyDescent="0.25">
      <c r="Y954" s="223"/>
      <c r="Z954" s="223"/>
      <c r="AA954" s="223"/>
      <c r="AB954" s="223"/>
      <c r="AC954" s="223"/>
      <c r="AD954" s="223"/>
      <c r="AE954" s="223"/>
      <c r="AF954" s="223"/>
      <c r="AG954" s="223"/>
      <c r="AH954" s="223"/>
      <c r="AI954" s="223"/>
      <c r="AJ954" s="223"/>
      <c r="AK954" s="223"/>
    </row>
    <row r="955" spans="25:37" ht="12.75" customHeight="1" x14ac:dyDescent="0.25">
      <c r="Y955" s="223"/>
      <c r="Z955" s="223"/>
      <c r="AA955" s="223"/>
      <c r="AB955" s="223"/>
      <c r="AC955" s="223"/>
      <c r="AD955" s="223"/>
      <c r="AE955" s="223"/>
      <c r="AF955" s="223"/>
      <c r="AG955" s="223"/>
      <c r="AH955" s="223"/>
      <c r="AI955" s="223"/>
      <c r="AJ955" s="223"/>
      <c r="AK955" s="223"/>
    </row>
    <row r="956" spans="25:37" ht="12.75" customHeight="1" x14ac:dyDescent="0.25">
      <c r="Y956" s="223"/>
      <c r="Z956" s="223"/>
      <c r="AA956" s="223"/>
      <c r="AB956" s="223"/>
      <c r="AC956" s="223"/>
      <c r="AD956" s="223"/>
      <c r="AE956" s="223"/>
      <c r="AF956" s="223"/>
      <c r="AG956" s="223"/>
      <c r="AH956" s="223"/>
      <c r="AI956" s="223"/>
      <c r="AJ956" s="223"/>
      <c r="AK956" s="223"/>
    </row>
    <row r="957" spans="25:37" ht="12.75" customHeight="1" x14ac:dyDescent="0.25">
      <c r="Y957" s="223"/>
      <c r="Z957" s="223"/>
      <c r="AA957" s="223"/>
      <c r="AB957" s="223"/>
      <c r="AC957" s="223"/>
      <c r="AD957" s="223"/>
      <c r="AE957" s="223"/>
      <c r="AF957" s="223"/>
      <c r="AG957" s="223"/>
      <c r="AH957" s="223"/>
      <c r="AI957" s="223"/>
      <c r="AJ957" s="223"/>
      <c r="AK957" s="223"/>
    </row>
    <row r="958" spans="25:37" ht="12.75" customHeight="1" x14ac:dyDescent="0.25">
      <c r="Y958" s="223"/>
      <c r="Z958" s="223"/>
      <c r="AA958" s="223"/>
      <c r="AB958" s="223"/>
      <c r="AC958" s="223"/>
      <c r="AD958" s="223"/>
      <c r="AE958" s="223"/>
      <c r="AF958" s="223"/>
      <c r="AG958" s="223"/>
      <c r="AH958" s="223"/>
      <c r="AI958" s="223"/>
      <c r="AJ958" s="223"/>
      <c r="AK958" s="223"/>
    </row>
    <row r="959" spans="25:37" ht="12.75" customHeight="1" x14ac:dyDescent="0.25">
      <c r="Y959" s="223"/>
      <c r="Z959" s="223"/>
      <c r="AA959" s="223"/>
      <c r="AB959" s="223"/>
      <c r="AC959" s="223"/>
      <c r="AD959" s="223"/>
      <c r="AE959" s="223"/>
      <c r="AF959" s="223"/>
      <c r="AG959" s="223"/>
      <c r="AH959" s="223"/>
      <c r="AI959" s="223"/>
      <c r="AJ959" s="223"/>
      <c r="AK959" s="223"/>
    </row>
    <row r="960" spans="25:37" ht="12.75" customHeight="1" x14ac:dyDescent="0.25">
      <c r="Y960" s="223"/>
      <c r="Z960" s="223"/>
      <c r="AA960" s="223"/>
      <c r="AB960" s="223"/>
      <c r="AC960" s="223"/>
      <c r="AD960" s="223"/>
      <c r="AE960" s="223"/>
      <c r="AF960" s="223"/>
      <c r="AG960" s="223"/>
      <c r="AH960" s="223"/>
      <c r="AI960" s="223"/>
      <c r="AJ960" s="223"/>
      <c r="AK960" s="223"/>
    </row>
    <row r="961" spans="25:37" ht="12.75" customHeight="1" x14ac:dyDescent="0.25">
      <c r="Y961" s="223"/>
      <c r="Z961" s="223"/>
      <c r="AA961" s="223"/>
      <c r="AB961" s="223"/>
      <c r="AC961" s="223"/>
      <c r="AD961" s="223"/>
      <c r="AE961" s="223"/>
      <c r="AF961" s="223"/>
      <c r="AG961" s="223"/>
      <c r="AH961" s="223"/>
      <c r="AI961" s="223"/>
      <c r="AJ961" s="223"/>
      <c r="AK961" s="223"/>
    </row>
    <row r="962" spans="25:37" ht="12.75" customHeight="1" x14ac:dyDescent="0.25">
      <c r="Y962" s="223"/>
      <c r="Z962" s="223"/>
      <c r="AA962" s="223"/>
      <c r="AB962" s="223"/>
      <c r="AC962" s="223"/>
      <c r="AD962" s="223"/>
      <c r="AE962" s="223"/>
      <c r="AF962" s="223"/>
      <c r="AG962" s="223"/>
      <c r="AH962" s="223"/>
      <c r="AI962" s="223"/>
      <c r="AJ962" s="223"/>
      <c r="AK962" s="223"/>
    </row>
    <row r="963" spans="25:37" ht="12.75" customHeight="1" x14ac:dyDescent="0.25">
      <c r="Y963" s="223"/>
      <c r="Z963" s="223"/>
      <c r="AA963" s="223"/>
      <c r="AB963" s="223"/>
      <c r="AC963" s="223"/>
      <c r="AD963" s="223"/>
      <c r="AE963" s="223"/>
      <c r="AF963" s="223"/>
      <c r="AG963" s="223"/>
      <c r="AH963" s="223"/>
      <c r="AI963" s="223"/>
      <c r="AJ963" s="223"/>
      <c r="AK963" s="223"/>
    </row>
    <row r="964" spans="25:37" ht="12.75" customHeight="1" x14ac:dyDescent="0.25">
      <c r="Y964" s="223"/>
      <c r="Z964" s="223"/>
      <c r="AA964" s="223"/>
      <c r="AB964" s="223"/>
      <c r="AC964" s="223"/>
      <c r="AD964" s="223"/>
      <c r="AE964" s="223"/>
      <c r="AF964" s="223"/>
      <c r="AG964" s="223"/>
      <c r="AH964" s="223"/>
      <c r="AI964" s="223"/>
      <c r="AJ964" s="223"/>
      <c r="AK964" s="223"/>
    </row>
    <row r="965" spans="25:37" ht="12.75" customHeight="1" x14ac:dyDescent="0.25">
      <c r="Y965" s="223"/>
      <c r="Z965" s="223"/>
      <c r="AA965" s="223"/>
      <c r="AB965" s="223"/>
      <c r="AC965" s="223"/>
      <c r="AD965" s="223"/>
      <c r="AE965" s="223"/>
      <c r="AF965" s="223"/>
      <c r="AG965" s="223"/>
      <c r="AH965" s="223"/>
      <c r="AI965" s="223"/>
      <c r="AJ965" s="223"/>
      <c r="AK965" s="223"/>
    </row>
    <row r="966" spans="25:37" ht="12.75" customHeight="1" x14ac:dyDescent="0.25">
      <c r="Y966" s="223"/>
      <c r="Z966" s="223"/>
      <c r="AA966" s="223"/>
      <c r="AB966" s="223"/>
      <c r="AC966" s="223"/>
      <c r="AD966" s="223"/>
      <c r="AE966" s="223"/>
      <c r="AF966" s="223"/>
      <c r="AG966" s="223"/>
      <c r="AH966" s="223"/>
      <c r="AI966" s="223"/>
      <c r="AJ966" s="223"/>
      <c r="AK966" s="223"/>
    </row>
    <row r="967" spans="25:37" ht="12.75" customHeight="1" x14ac:dyDescent="0.25">
      <c r="Y967" s="223"/>
      <c r="Z967" s="223"/>
      <c r="AA967" s="223"/>
      <c r="AB967" s="223"/>
      <c r="AC967" s="223"/>
      <c r="AD967" s="223"/>
      <c r="AE967" s="223"/>
      <c r="AF967" s="223"/>
      <c r="AG967" s="223"/>
      <c r="AH967" s="223"/>
      <c r="AI967" s="223"/>
      <c r="AJ967" s="223"/>
      <c r="AK967" s="223"/>
    </row>
    <row r="968" spans="25:37" ht="12.75" customHeight="1" x14ac:dyDescent="0.25">
      <c r="Y968" s="223"/>
      <c r="Z968" s="223"/>
      <c r="AA968" s="223"/>
      <c r="AB968" s="223"/>
      <c r="AC968" s="223"/>
      <c r="AD968" s="223"/>
      <c r="AE968" s="223"/>
      <c r="AF968" s="223"/>
      <c r="AG968" s="223"/>
      <c r="AH968" s="223"/>
      <c r="AI968" s="223"/>
      <c r="AJ968" s="223"/>
      <c r="AK968" s="223"/>
    </row>
    <row r="969" spans="25:37" ht="12.75" customHeight="1" x14ac:dyDescent="0.25">
      <c r="Y969" s="223"/>
      <c r="Z969" s="223"/>
      <c r="AA969" s="223"/>
      <c r="AB969" s="223"/>
      <c r="AC969" s="223"/>
      <c r="AD969" s="223"/>
      <c r="AE969" s="223"/>
      <c r="AF969" s="223"/>
      <c r="AG969" s="223"/>
      <c r="AH969" s="223"/>
      <c r="AI969" s="223"/>
      <c r="AJ969" s="223"/>
      <c r="AK969" s="223"/>
    </row>
    <row r="970" spans="25:37" ht="12.75" customHeight="1" x14ac:dyDescent="0.25">
      <c r="Y970" s="223"/>
      <c r="Z970" s="223"/>
      <c r="AA970" s="223"/>
      <c r="AB970" s="223"/>
      <c r="AC970" s="223"/>
      <c r="AD970" s="223"/>
      <c r="AE970" s="223"/>
      <c r="AF970" s="223"/>
      <c r="AG970" s="223"/>
      <c r="AH970" s="223"/>
      <c r="AI970" s="223"/>
      <c r="AJ970" s="223"/>
      <c r="AK970" s="223"/>
    </row>
    <row r="971" spans="25:37" ht="12.75" customHeight="1" x14ac:dyDescent="0.25">
      <c r="Y971" s="223"/>
      <c r="Z971" s="223"/>
      <c r="AA971" s="223"/>
      <c r="AB971" s="223"/>
      <c r="AC971" s="223"/>
      <c r="AD971" s="223"/>
      <c r="AE971" s="223"/>
      <c r="AF971" s="223"/>
      <c r="AG971" s="223"/>
      <c r="AH971" s="223"/>
      <c r="AI971" s="223"/>
      <c r="AJ971" s="223"/>
      <c r="AK971" s="223"/>
    </row>
    <row r="972" spans="25:37" ht="12.75" customHeight="1" x14ac:dyDescent="0.25">
      <c r="Y972" s="223"/>
      <c r="Z972" s="223"/>
      <c r="AA972" s="223"/>
      <c r="AB972" s="223"/>
      <c r="AC972" s="223"/>
      <c r="AD972" s="223"/>
      <c r="AE972" s="223"/>
      <c r="AF972" s="223"/>
      <c r="AG972" s="223"/>
      <c r="AH972" s="223"/>
      <c r="AI972" s="223"/>
      <c r="AJ972" s="223"/>
      <c r="AK972" s="223"/>
    </row>
    <row r="973" spans="25:37" ht="12.75" customHeight="1" x14ac:dyDescent="0.25">
      <c r="Y973" s="223"/>
      <c r="Z973" s="223"/>
      <c r="AA973" s="223"/>
      <c r="AB973" s="223"/>
      <c r="AC973" s="223"/>
      <c r="AD973" s="223"/>
      <c r="AE973" s="223"/>
      <c r="AF973" s="223"/>
      <c r="AG973" s="223"/>
      <c r="AH973" s="223"/>
      <c r="AI973" s="223"/>
      <c r="AJ973" s="223"/>
      <c r="AK973" s="223"/>
    </row>
    <row r="974" spans="25:37" ht="12.75" customHeight="1" x14ac:dyDescent="0.25">
      <c r="Y974" s="223"/>
      <c r="Z974" s="223"/>
      <c r="AA974" s="223"/>
      <c r="AB974" s="223"/>
      <c r="AC974" s="223"/>
      <c r="AD974" s="223"/>
      <c r="AE974" s="223"/>
      <c r="AF974" s="223"/>
      <c r="AG974" s="223"/>
      <c r="AH974" s="223"/>
      <c r="AI974" s="223"/>
      <c r="AJ974" s="223"/>
      <c r="AK974" s="223"/>
    </row>
    <row r="975" spans="25:37" ht="12.75" customHeight="1" x14ac:dyDescent="0.25">
      <c r="Y975" s="223"/>
      <c r="Z975" s="223"/>
      <c r="AA975" s="223"/>
      <c r="AB975" s="223"/>
      <c r="AC975" s="223"/>
      <c r="AD975" s="223"/>
      <c r="AE975" s="223"/>
      <c r="AF975" s="223"/>
      <c r="AG975" s="223"/>
      <c r="AH975" s="223"/>
      <c r="AI975" s="223"/>
      <c r="AJ975" s="223"/>
      <c r="AK975" s="223"/>
    </row>
    <row r="976" spans="25:37" ht="12.75" customHeight="1" x14ac:dyDescent="0.25">
      <c r="Y976" s="223"/>
      <c r="Z976" s="223"/>
      <c r="AA976" s="223"/>
      <c r="AB976" s="223"/>
      <c r="AC976" s="223"/>
      <c r="AD976" s="223"/>
      <c r="AE976" s="223"/>
      <c r="AF976" s="223"/>
      <c r="AG976" s="223"/>
      <c r="AH976" s="223"/>
      <c r="AI976" s="223"/>
      <c r="AJ976" s="223"/>
      <c r="AK976" s="223"/>
    </row>
    <row r="977" spans="25:37" ht="12.75" customHeight="1" x14ac:dyDescent="0.25">
      <c r="Y977" s="223"/>
      <c r="Z977" s="223"/>
      <c r="AA977" s="223"/>
      <c r="AB977" s="223"/>
      <c r="AC977" s="223"/>
      <c r="AD977" s="223"/>
      <c r="AE977" s="223"/>
      <c r="AF977" s="223"/>
      <c r="AG977" s="223"/>
      <c r="AH977" s="223"/>
      <c r="AI977" s="223"/>
      <c r="AJ977" s="223"/>
      <c r="AK977" s="223"/>
    </row>
    <row r="978" spans="25:37" ht="12.75" customHeight="1" x14ac:dyDescent="0.25">
      <c r="Y978" s="223"/>
      <c r="Z978" s="223"/>
      <c r="AA978" s="223"/>
      <c r="AB978" s="223"/>
      <c r="AC978" s="223"/>
      <c r="AD978" s="223"/>
      <c r="AE978" s="223"/>
      <c r="AF978" s="223"/>
      <c r="AG978" s="223"/>
      <c r="AH978" s="223"/>
      <c r="AI978" s="223"/>
      <c r="AJ978" s="223"/>
      <c r="AK978" s="223"/>
    </row>
    <row r="979" spans="25:37" ht="12.75" customHeight="1" x14ac:dyDescent="0.25">
      <c r="Y979" s="223"/>
      <c r="Z979" s="223"/>
      <c r="AA979" s="223"/>
      <c r="AB979" s="223"/>
      <c r="AC979" s="223"/>
      <c r="AD979" s="223"/>
      <c r="AE979" s="223"/>
      <c r="AF979" s="223"/>
      <c r="AG979" s="223"/>
      <c r="AH979" s="223"/>
      <c r="AI979" s="223"/>
      <c r="AJ979" s="223"/>
      <c r="AK979" s="223"/>
    </row>
    <row r="980" spans="25:37" ht="12.75" customHeight="1" x14ac:dyDescent="0.25">
      <c r="Y980" s="223"/>
      <c r="Z980" s="223"/>
      <c r="AA980" s="223"/>
      <c r="AB980" s="223"/>
      <c r="AC980" s="223"/>
      <c r="AD980" s="223"/>
      <c r="AE980" s="223"/>
      <c r="AF980" s="223"/>
      <c r="AG980" s="223"/>
      <c r="AH980" s="223"/>
      <c r="AI980" s="223"/>
      <c r="AJ980" s="223"/>
      <c r="AK980" s="223"/>
    </row>
    <row r="981" spans="25:37" ht="12.75" customHeight="1" x14ac:dyDescent="0.25">
      <c r="Y981" s="223"/>
      <c r="Z981" s="223"/>
      <c r="AA981" s="223"/>
      <c r="AB981" s="223"/>
      <c r="AC981" s="223"/>
      <c r="AD981" s="223"/>
      <c r="AE981" s="223"/>
      <c r="AF981" s="223"/>
      <c r="AG981" s="223"/>
      <c r="AH981" s="223"/>
      <c r="AI981" s="223"/>
      <c r="AJ981" s="223"/>
      <c r="AK981" s="223"/>
    </row>
    <row r="982" spans="25:37" ht="12.75" customHeight="1" x14ac:dyDescent="0.25">
      <c r="Y982" s="223"/>
      <c r="Z982" s="223"/>
      <c r="AA982" s="223"/>
      <c r="AB982" s="223"/>
      <c r="AC982" s="223"/>
      <c r="AD982" s="223"/>
      <c r="AE982" s="223"/>
      <c r="AF982" s="223"/>
      <c r="AG982" s="223"/>
      <c r="AH982" s="223"/>
      <c r="AI982" s="223"/>
      <c r="AJ982" s="223"/>
      <c r="AK982" s="223"/>
    </row>
    <row r="983" spans="25:37" ht="12.75" customHeight="1" x14ac:dyDescent="0.25">
      <c r="Y983" s="223"/>
      <c r="Z983" s="223"/>
      <c r="AA983" s="223"/>
      <c r="AB983" s="223"/>
      <c r="AC983" s="223"/>
      <c r="AD983" s="223"/>
      <c r="AE983" s="223"/>
      <c r="AF983" s="223"/>
      <c r="AG983" s="223"/>
      <c r="AH983" s="223"/>
      <c r="AI983" s="223"/>
      <c r="AJ983" s="223"/>
      <c r="AK983" s="223"/>
    </row>
    <row r="984" spans="25:37" ht="12.75" customHeight="1" x14ac:dyDescent="0.25">
      <c r="Y984" s="223"/>
      <c r="Z984" s="223"/>
      <c r="AA984" s="223"/>
      <c r="AB984" s="223"/>
      <c r="AC984" s="223"/>
      <c r="AD984" s="223"/>
      <c r="AE984" s="223"/>
      <c r="AF984" s="223"/>
      <c r="AG984" s="223"/>
      <c r="AH984" s="223"/>
      <c r="AI984" s="223"/>
      <c r="AJ984" s="223"/>
      <c r="AK984" s="223"/>
    </row>
    <row r="985" spans="25:37" ht="12.75" customHeight="1" x14ac:dyDescent="0.25">
      <c r="Y985" s="223"/>
      <c r="Z985" s="223"/>
      <c r="AA985" s="223"/>
      <c r="AB985" s="223"/>
      <c r="AC985" s="223"/>
      <c r="AD985" s="223"/>
      <c r="AE985" s="223"/>
      <c r="AF985" s="223"/>
      <c r="AG985" s="223"/>
      <c r="AH985" s="223"/>
      <c r="AI985" s="223"/>
      <c r="AJ985" s="223"/>
      <c r="AK985" s="223"/>
    </row>
    <row r="986" spans="25:37" ht="12.75" customHeight="1" x14ac:dyDescent="0.25">
      <c r="Y986" s="223"/>
      <c r="Z986" s="223"/>
      <c r="AA986" s="223"/>
      <c r="AB986" s="223"/>
      <c r="AC986" s="223"/>
      <c r="AD986" s="223"/>
      <c r="AE986" s="223"/>
      <c r="AF986" s="223"/>
      <c r="AG986" s="223"/>
      <c r="AH986" s="223"/>
      <c r="AI986" s="223"/>
      <c r="AJ986" s="223"/>
      <c r="AK986" s="223"/>
    </row>
    <row r="987" spans="25:37" ht="12.75" customHeight="1" x14ac:dyDescent="0.25">
      <c r="Y987" s="223"/>
      <c r="Z987" s="223"/>
      <c r="AA987" s="223"/>
      <c r="AB987" s="223"/>
      <c r="AC987" s="223"/>
      <c r="AD987" s="223"/>
      <c r="AE987" s="223"/>
      <c r="AF987" s="223"/>
      <c r="AG987" s="223"/>
      <c r="AH987" s="223"/>
      <c r="AI987" s="223"/>
      <c r="AJ987" s="223"/>
      <c r="AK987" s="223"/>
    </row>
    <row r="988" spans="25:37" ht="12.75" customHeight="1" x14ac:dyDescent="0.25">
      <c r="Y988" s="223"/>
      <c r="Z988" s="223"/>
      <c r="AA988" s="223"/>
      <c r="AB988" s="223"/>
      <c r="AC988" s="223"/>
      <c r="AD988" s="223"/>
      <c r="AE988" s="223"/>
      <c r="AF988" s="223"/>
      <c r="AG988" s="223"/>
      <c r="AH988" s="223"/>
      <c r="AI988" s="223"/>
      <c r="AJ988" s="223"/>
      <c r="AK988" s="223"/>
    </row>
    <row r="989" spans="25:37" ht="12.75" customHeight="1" x14ac:dyDescent="0.25">
      <c r="Y989" s="223"/>
      <c r="Z989" s="223"/>
      <c r="AA989" s="223"/>
      <c r="AB989" s="223"/>
      <c r="AC989" s="223"/>
      <c r="AD989" s="223"/>
      <c r="AE989" s="223"/>
      <c r="AF989" s="223"/>
      <c r="AG989" s="223"/>
      <c r="AH989" s="223"/>
      <c r="AI989" s="223"/>
      <c r="AJ989" s="223"/>
      <c r="AK989" s="223"/>
    </row>
    <row r="990" spans="25:37" ht="12.75" customHeight="1" x14ac:dyDescent="0.25">
      <c r="Y990" s="223"/>
      <c r="Z990" s="223"/>
      <c r="AA990" s="223"/>
      <c r="AB990" s="223"/>
      <c r="AC990" s="223"/>
      <c r="AD990" s="223"/>
      <c r="AE990" s="223"/>
      <c r="AF990" s="223"/>
      <c r="AG990" s="223"/>
      <c r="AH990" s="223"/>
      <c r="AI990" s="223"/>
      <c r="AJ990" s="223"/>
      <c r="AK990" s="223"/>
    </row>
    <row r="991" spans="25:37" ht="12.75" customHeight="1" x14ac:dyDescent="0.25">
      <c r="Y991" s="223"/>
      <c r="Z991" s="223"/>
      <c r="AA991" s="223"/>
      <c r="AB991" s="223"/>
      <c r="AC991" s="223"/>
      <c r="AD991" s="223"/>
      <c r="AE991" s="223"/>
      <c r="AF991" s="223"/>
      <c r="AG991" s="223"/>
      <c r="AH991" s="223"/>
      <c r="AI991" s="223"/>
      <c r="AJ991" s="223"/>
      <c r="AK991" s="223"/>
    </row>
    <row r="992" spans="25:37" ht="12.75" customHeight="1" x14ac:dyDescent="0.25">
      <c r="Y992" s="223"/>
      <c r="Z992" s="223"/>
      <c r="AA992" s="223"/>
      <c r="AB992" s="223"/>
      <c r="AC992" s="223"/>
      <c r="AD992" s="223"/>
      <c r="AE992" s="223"/>
      <c r="AF992" s="223"/>
      <c r="AG992" s="223"/>
      <c r="AH992" s="223"/>
      <c r="AI992" s="223"/>
      <c r="AJ992" s="223"/>
      <c r="AK992" s="223"/>
    </row>
    <row r="993" spans="25:37" ht="12.75" customHeight="1" x14ac:dyDescent="0.25">
      <c r="Y993" s="223"/>
      <c r="Z993" s="223"/>
      <c r="AA993" s="223"/>
      <c r="AB993" s="223"/>
      <c r="AC993" s="223"/>
      <c r="AD993" s="223"/>
      <c r="AE993" s="223"/>
      <c r="AF993" s="223"/>
      <c r="AG993" s="223"/>
      <c r="AH993" s="223"/>
      <c r="AI993" s="223"/>
      <c r="AJ993" s="223"/>
      <c r="AK993" s="223"/>
    </row>
    <row r="994" spans="25:37" ht="12.75" customHeight="1" x14ac:dyDescent="0.25">
      <c r="Y994" s="223"/>
      <c r="Z994" s="223"/>
      <c r="AA994" s="223"/>
      <c r="AB994" s="223"/>
      <c r="AC994" s="223"/>
      <c r="AD994" s="223"/>
      <c r="AE994" s="223"/>
      <c r="AF994" s="223"/>
      <c r="AG994" s="223"/>
      <c r="AH994" s="223"/>
      <c r="AI994" s="223"/>
      <c r="AJ994" s="223"/>
      <c r="AK994" s="223"/>
    </row>
    <row r="995" spans="25:37" ht="12.75" customHeight="1" x14ac:dyDescent="0.25">
      <c r="Y995" s="223"/>
      <c r="Z995" s="223"/>
      <c r="AA995" s="223"/>
      <c r="AB995" s="223"/>
      <c r="AC995" s="223"/>
      <c r="AD995" s="223"/>
      <c r="AE995" s="223"/>
      <c r="AF995" s="223"/>
      <c r="AG995" s="223"/>
      <c r="AH995" s="223"/>
      <c r="AI995" s="223"/>
      <c r="AJ995" s="223"/>
      <c r="AK995" s="223"/>
    </row>
    <row r="996" spans="25:37" ht="12.75" customHeight="1" x14ac:dyDescent="0.25">
      <c r="Y996" s="223"/>
      <c r="Z996" s="223"/>
      <c r="AA996" s="223"/>
      <c r="AB996" s="223"/>
      <c r="AC996" s="223"/>
      <c r="AD996" s="223"/>
      <c r="AE996" s="223"/>
      <c r="AF996" s="223"/>
      <c r="AG996" s="223"/>
      <c r="AH996" s="223"/>
      <c r="AI996" s="223"/>
      <c r="AJ996" s="223"/>
      <c r="AK996" s="223"/>
    </row>
    <row r="997" spans="25:37" ht="12.75" customHeight="1" x14ac:dyDescent="0.25">
      <c r="Y997" s="223"/>
      <c r="Z997" s="223"/>
      <c r="AA997" s="223"/>
      <c r="AB997" s="223"/>
      <c r="AC997" s="223"/>
      <c r="AD997" s="223"/>
      <c r="AE997" s="223"/>
      <c r="AF997" s="223"/>
      <c r="AG997" s="223"/>
      <c r="AH997" s="223"/>
      <c r="AI997" s="223"/>
      <c r="AJ997" s="223"/>
      <c r="AK997" s="223"/>
    </row>
    <row r="998" spans="25:37" ht="12.75" customHeight="1" x14ac:dyDescent="0.25">
      <c r="Y998" s="223"/>
      <c r="Z998" s="223"/>
      <c r="AA998" s="223"/>
      <c r="AB998" s="223"/>
      <c r="AC998" s="223"/>
      <c r="AD998" s="223"/>
      <c r="AE998" s="223"/>
      <c r="AF998" s="223"/>
      <c r="AG998" s="223"/>
      <c r="AH998" s="223"/>
      <c r="AI998" s="223"/>
      <c r="AJ998" s="223"/>
      <c r="AK998" s="223"/>
    </row>
    <row r="999" spans="25:37" ht="12.75" customHeight="1" x14ac:dyDescent="0.25">
      <c r="Y999" s="223"/>
      <c r="Z999" s="223"/>
      <c r="AA999" s="223"/>
      <c r="AB999" s="223"/>
      <c r="AC999" s="223"/>
      <c r="AD999" s="223"/>
      <c r="AE999" s="223"/>
      <c r="AF999" s="223"/>
      <c r="AG999" s="223"/>
      <c r="AH999" s="223"/>
      <c r="AI999" s="223"/>
      <c r="AJ999" s="223"/>
      <c r="AK999" s="223"/>
    </row>
    <row r="1000" spans="25:37" ht="12.75" customHeight="1" x14ac:dyDescent="0.25">
      <c r="Y1000" s="223"/>
      <c r="Z1000" s="223"/>
      <c r="AA1000" s="223"/>
      <c r="AB1000" s="223"/>
      <c r="AC1000" s="223"/>
      <c r="AD1000" s="223"/>
      <c r="AE1000" s="223"/>
      <c r="AF1000" s="223"/>
      <c r="AG1000" s="223"/>
      <c r="AH1000" s="223"/>
      <c r="AI1000" s="223"/>
      <c r="AJ1000" s="223"/>
      <c r="AK1000" s="223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" priority="1" operator="equal">
      <formula>"Bye"</formula>
    </cfRule>
  </conditionalFormatting>
  <conditionalFormatting sqref="R41">
    <cfRule type="expression" dxfId="0" priority="2">
      <formula>$O$1="CU"</formula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rgb="FF00FF00"/>
  </sheetPr>
  <dimension ref="A1:AK1000"/>
  <sheetViews>
    <sheetView workbookViewId="0">
      <selection activeCell="C3" sqref="C3"/>
    </sheetView>
  </sheetViews>
  <sheetFormatPr defaultColWidth="12.5546875" defaultRowHeight="15" customHeight="1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4" max="14" width="8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0" max="24" width="8" customWidth="1"/>
    <col min="25" max="37" width="8" hidden="1" customWidth="1"/>
  </cols>
  <sheetData>
    <row r="1" spans="1:37" ht="26.25" customHeight="1" x14ac:dyDescent="0.25">
      <c r="A1" s="194" t="str">
        <f>Altalanos!$A$6</f>
        <v>OB</v>
      </c>
      <c r="B1" s="195"/>
      <c r="C1" s="195"/>
      <c r="D1" s="195"/>
      <c r="E1" s="195"/>
      <c r="F1" s="196"/>
      <c r="G1" s="114"/>
      <c r="H1" s="115" t="s">
        <v>46</v>
      </c>
      <c r="I1" s="116"/>
      <c r="J1" s="117"/>
      <c r="L1" s="118"/>
      <c r="M1" s="119"/>
      <c r="N1" s="87"/>
      <c r="O1" s="87" t="s">
        <v>45</v>
      </c>
      <c r="P1" s="87"/>
      <c r="Q1" s="86"/>
      <c r="R1" s="87"/>
      <c r="S1" s="90"/>
      <c r="AB1" s="120" t="e">
        <f>IF(Y5=1,CONCATENATE(VLOOKUP(Y3,AA16:AH27,2)),CONCATENATE(VLOOKUP(Y3,AA2:AK13,2)))</f>
        <v>#N/A</v>
      </c>
      <c r="AC1" s="120" t="e">
        <f>IF(Y5=1,CONCATENATE(VLOOKUP(Y3,AA16:AK27,3)),CONCATENATE(VLOOKUP(Y3,AA2:AK13,3)))</f>
        <v>#N/A</v>
      </c>
      <c r="AD1" s="120" t="e">
        <f>IF(Y5=1,CONCATENATE(VLOOKUP(Y3,AA16:AK27,4)),CONCATENATE(VLOOKUP(Y3,AA2:AK13,4)))</f>
        <v>#N/A</v>
      </c>
      <c r="AE1" s="120" t="e">
        <f>IF(Y5=1,CONCATENATE(VLOOKUP(Y3,AA16:AK27,5)),CONCATENATE(VLOOKUP(Y3,AA2:AK13,5)))</f>
        <v>#N/A</v>
      </c>
      <c r="AF1" s="120" t="e">
        <f>IF(Y5=1,CONCATENATE(VLOOKUP(Y3,AA16:AK27,6)),CONCATENATE(VLOOKUP(Y3,AA2:AK13,6)))</f>
        <v>#N/A</v>
      </c>
      <c r="AG1" s="120" t="e">
        <f>IF(Y5=1,CONCATENATE(VLOOKUP(Y3,AA16:AK27,7)),CONCATENATE(VLOOKUP(Y3,AA2:AK13,7)))</f>
        <v>#N/A</v>
      </c>
      <c r="AH1" s="120" t="e">
        <f>IF(Y5=1,CONCATENATE(VLOOKUP(Y3,AA16:AK27,8)),CONCATENATE(VLOOKUP(Y3,AA2:AK13,8)))</f>
        <v>#N/A</v>
      </c>
      <c r="AI1" s="120" t="e">
        <f>IF(Y5=1,CONCATENATE(VLOOKUP(Y3,AA16:AK27,9)),CONCATENATE(VLOOKUP(Y3,AA2:AK13,9)))</f>
        <v>#N/A</v>
      </c>
      <c r="AJ1" s="120" t="e">
        <f>IF(Y5=1,CONCATENATE(VLOOKUP(Y3,AA16:AK27,10)),CONCATENATE(VLOOKUP(Y3,AA2:AK13,10)))</f>
        <v>#N/A</v>
      </c>
      <c r="AK1" s="120" t="e">
        <f>IF(Y5=1,CONCATENATE(VLOOKUP(Y3,AA16:AK27,11)),CONCATENATE(VLOOKUP(Y3,AA2:AK13,11)))</f>
        <v>#N/A</v>
      </c>
    </row>
    <row r="2" spans="1:37" ht="12.75" customHeight="1" x14ac:dyDescent="0.25">
      <c r="A2" s="121" t="s">
        <v>25</v>
      </c>
      <c r="B2" s="122"/>
      <c r="C2" s="122" t="s">
        <v>88</v>
      </c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47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25">
      <c r="A3" s="52" t="s">
        <v>18</v>
      </c>
      <c r="B3" s="52" t="s">
        <v>76</v>
      </c>
      <c r="C3" s="52"/>
      <c r="D3" s="52"/>
      <c r="E3" s="52" t="s">
        <v>77</v>
      </c>
      <c r="F3" s="52"/>
      <c r="G3" s="52"/>
      <c r="H3" s="52" t="s">
        <v>27</v>
      </c>
      <c r="I3" s="52"/>
      <c r="J3" s="91"/>
      <c r="K3" s="52"/>
      <c r="L3" s="53"/>
      <c r="M3" s="53" t="s">
        <v>28</v>
      </c>
      <c r="N3" s="129"/>
      <c r="O3" s="130"/>
      <c r="P3" s="129"/>
      <c r="Q3" s="126" t="s">
        <v>48</v>
      </c>
      <c r="R3" s="128" t="s">
        <v>49</v>
      </c>
      <c r="S3" s="128" t="s">
        <v>78</v>
      </c>
      <c r="Y3" s="126">
        <f>IF(H4="OB","A",IF(H4="IX","W",H4))</f>
        <v>0</v>
      </c>
      <c r="Z3" s="127"/>
      <c r="AA3" s="127" t="s">
        <v>50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3.5" customHeight="1" x14ac:dyDescent="0.25">
      <c r="A4" s="197">
        <f>Altalanos!$A$10</f>
        <v>0</v>
      </c>
      <c r="B4" s="198"/>
      <c r="C4" s="199"/>
      <c r="D4" s="131"/>
      <c r="E4" s="132">
        <f>Altalanos!$C$10</f>
        <v>0</v>
      </c>
      <c r="F4" s="132"/>
      <c r="G4" s="132"/>
      <c r="H4" s="132"/>
      <c r="I4" s="132"/>
      <c r="J4" s="133"/>
      <c r="K4" s="132"/>
      <c r="L4" s="184"/>
      <c r="M4" s="134">
        <f>Altalanos!$E$10</f>
        <v>0</v>
      </c>
      <c r="N4" s="135"/>
      <c r="O4" s="136"/>
      <c r="P4" s="135"/>
      <c r="Q4" s="137" t="s">
        <v>51</v>
      </c>
      <c r="R4" s="138" t="s">
        <v>52</v>
      </c>
      <c r="S4" s="138" t="s">
        <v>79</v>
      </c>
      <c r="Y4" s="127"/>
      <c r="Z4" s="127"/>
      <c r="AA4" s="127" t="s">
        <v>53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25">
      <c r="A5" s="32"/>
      <c r="B5" s="32" t="s">
        <v>31</v>
      </c>
      <c r="C5" s="32" t="s">
        <v>54</v>
      </c>
      <c r="D5" s="32" t="s">
        <v>30</v>
      </c>
      <c r="E5" s="32" t="s">
        <v>55</v>
      </c>
      <c r="F5" s="32"/>
      <c r="G5" s="32" t="s">
        <v>22</v>
      </c>
      <c r="H5" s="32"/>
      <c r="I5" s="32" t="s">
        <v>29</v>
      </c>
      <c r="J5" s="32"/>
      <c r="K5" s="139" t="s">
        <v>56</v>
      </c>
      <c r="L5" s="139" t="s">
        <v>57</v>
      </c>
      <c r="M5" s="139" t="s">
        <v>58</v>
      </c>
      <c r="N5" s="90"/>
      <c r="O5" s="90"/>
      <c r="P5" s="90"/>
      <c r="Q5" s="140" t="s">
        <v>59</v>
      </c>
      <c r="R5" s="141" t="s">
        <v>60</v>
      </c>
      <c r="S5" s="141" t="s">
        <v>80</v>
      </c>
      <c r="Y5" s="127">
        <f>IF(OR(Altalanos!$A$8="F1",Altalanos!$A$8="F2",Altalanos!$A$8="N1",Altalanos!$A$8="N2"),1,2)</f>
        <v>2</v>
      </c>
      <c r="Z5" s="127"/>
      <c r="AA5" s="127" t="s">
        <v>61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90"/>
      <c r="Q6" s="90"/>
      <c r="R6" s="90"/>
      <c r="S6" s="90"/>
      <c r="Y6" s="127"/>
      <c r="Z6" s="127"/>
      <c r="AA6" s="127" t="s">
        <v>62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25">
      <c r="A7" s="143" t="s">
        <v>47</v>
      </c>
      <c r="B7" s="144"/>
      <c r="C7" s="185" t="str">
        <f>IF($B7="","",VLOOKUP($B7,#REF!,5))</f>
        <v/>
      </c>
      <c r="D7" s="185"/>
      <c r="E7" s="208" t="s">
        <v>81</v>
      </c>
      <c r="F7" s="209"/>
      <c r="G7" s="208" t="str">
        <f>IF($B7="","",VLOOKUP($B7,#REF!,3))</f>
        <v/>
      </c>
      <c r="H7" s="209"/>
      <c r="I7" s="186" t="str">
        <f>IF($B7="","",VLOOKUP($B7,#REF!,4))</f>
        <v/>
      </c>
      <c r="J7" s="142"/>
      <c r="K7" s="146">
        <v>4</v>
      </c>
      <c r="L7" s="147" t="e">
        <f>IF(K7="","",CONCATENATE(VLOOKUP($Y$3,$AB$1:$AK$1,K7)," pont"))</f>
        <v>#N/A</v>
      </c>
      <c r="M7" s="148"/>
      <c r="N7" s="90"/>
      <c r="O7" s="90"/>
      <c r="P7" s="90"/>
      <c r="Q7" s="90"/>
      <c r="R7" s="90"/>
      <c r="S7" s="90"/>
      <c r="Y7" s="127"/>
      <c r="Z7" s="127"/>
      <c r="AA7" s="127" t="s">
        <v>63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25">
      <c r="A8" s="143"/>
      <c r="B8" s="149"/>
      <c r="C8" s="187"/>
      <c r="D8" s="187"/>
      <c r="E8" s="187"/>
      <c r="F8" s="187"/>
      <c r="G8" s="187"/>
      <c r="H8" s="187"/>
      <c r="I8" s="187"/>
      <c r="J8" s="142"/>
      <c r="K8" s="143"/>
      <c r="L8" s="143"/>
      <c r="M8" s="150"/>
      <c r="N8" s="90"/>
      <c r="O8" s="90"/>
      <c r="P8" s="90"/>
      <c r="Q8" s="90"/>
      <c r="R8" s="90"/>
      <c r="S8" s="90"/>
      <c r="Y8" s="127"/>
      <c r="Z8" s="127"/>
      <c r="AA8" s="127" t="s">
        <v>64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25">
      <c r="A9" s="143" t="s">
        <v>65</v>
      </c>
      <c r="B9" s="144"/>
      <c r="C9" s="185" t="str">
        <f>IF($B9="","",VLOOKUP($B9,#REF!,5))</f>
        <v/>
      </c>
      <c r="D9" s="185" t="str">
        <f>IF($B9="","",VLOOKUP($B9,#REF!,15))</f>
        <v/>
      </c>
      <c r="E9" s="208" t="s">
        <v>82</v>
      </c>
      <c r="F9" s="209"/>
      <c r="G9" s="208" t="str">
        <f>IF($B9="","",VLOOKUP($B9,#REF!,3))</f>
        <v/>
      </c>
      <c r="H9" s="209"/>
      <c r="I9" s="186" t="str">
        <f>IF($B9="","",VLOOKUP($B9,#REF!,4))</f>
        <v/>
      </c>
      <c r="J9" s="142"/>
      <c r="K9" s="146">
        <v>2</v>
      </c>
      <c r="L9" s="147" t="e">
        <f>IF(K9="","",CONCATENATE(VLOOKUP($Y$3,$AB$1:$AK$1,K9)," pont"))</f>
        <v>#N/A</v>
      </c>
      <c r="M9" s="148"/>
      <c r="N9" s="90"/>
      <c r="O9" s="90"/>
      <c r="P9" s="90"/>
      <c r="Q9" s="90"/>
      <c r="R9" s="90"/>
      <c r="S9" s="90"/>
      <c r="Y9" s="127"/>
      <c r="Z9" s="127"/>
      <c r="AA9" s="127" t="s">
        <v>66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25">
      <c r="A10" s="143"/>
      <c r="B10" s="149"/>
      <c r="C10" s="187"/>
      <c r="D10" s="187"/>
      <c r="E10" s="187"/>
      <c r="F10" s="187"/>
      <c r="G10" s="187"/>
      <c r="H10" s="187"/>
      <c r="I10" s="187"/>
      <c r="J10" s="142"/>
      <c r="K10" s="143"/>
      <c r="L10" s="143"/>
      <c r="M10" s="150"/>
      <c r="N10" s="90"/>
      <c r="O10" s="90"/>
      <c r="P10" s="90"/>
      <c r="Q10" s="90"/>
      <c r="R10" s="90"/>
      <c r="S10" s="90"/>
      <c r="Y10" s="127"/>
      <c r="Z10" s="127"/>
      <c r="AA10" s="127" t="s">
        <v>67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25">
      <c r="A11" s="143" t="s">
        <v>68</v>
      </c>
      <c r="B11" s="144"/>
      <c r="C11" s="185" t="str">
        <f>IF($B11="","",VLOOKUP($B11,#REF!,5))</f>
        <v/>
      </c>
      <c r="D11" s="185" t="str">
        <f>IF($B11="","",VLOOKUP($B11,#REF!,15))</f>
        <v/>
      </c>
      <c r="E11" s="208" t="s">
        <v>83</v>
      </c>
      <c r="F11" s="209"/>
      <c r="G11" s="208" t="str">
        <f>IF($B11="","",VLOOKUP($B11,#REF!,3))</f>
        <v/>
      </c>
      <c r="H11" s="209"/>
      <c r="I11" s="186" t="str">
        <f>IF($B11="","",VLOOKUP($B11,#REF!,4))</f>
        <v/>
      </c>
      <c r="J11" s="142"/>
      <c r="K11" s="146">
        <v>1</v>
      </c>
      <c r="L11" s="147" t="e">
        <f>IF(K11="","",CONCATENATE(VLOOKUP($Y$3,$AB$1:$AK$1,K11)," pont"))</f>
        <v>#N/A</v>
      </c>
      <c r="M11" s="148"/>
      <c r="N11" s="90"/>
      <c r="O11" s="90"/>
      <c r="P11" s="90"/>
      <c r="Q11" s="90"/>
      <c r="R11" s="90"/>
      <c r="S11" s="90"/>
      <c r="Y11" s="127"/>
      <c r="Z11" s="127"/>
      <c r="AA11" s="127" t="s">
        <v>69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25">
      <c r="A12" s="143"/>
      <c r="B12" s="149"/>
      <c r="C12" s="187"/>
      <c r="D12" s="187"/>
      <c r="E12" s="187"/>
      <c r="F12" s="187"/>
      <c r="G12" s="187"/>
      <c r="H12" s="187"/>
      <c r="I12" s="187"/>
      <c r="J12" s="142"/>
      <c r="K12" s="142"/>
      <c r="L12" s="142"/>
      <c r="M12" s="150"/>
      <c r="Y12" s="127"/>
      <c r="Z12" s="127"/>
      <c r="AA12" s="127" t="s">
        <v>70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0</v>
      </c>
      <c r="AH12" s="151">
        <v>0</v>
      </c>
      <c r="AI12" s="151">
        <v>0</v>
      </c>
      <c r="AJ12" s="151">
        <v>0</v>
      </c>
      <c r="AK12" s="151">
        <v>0</v>
      </c>
    </row>
    <row r="13" spans="1:37" ht="12.75" customHeight="1" x14ac:dyDescent="0.25">
      <c r="A13" s="143" t="s">
        <v>84</v>
      </c>
      <c r="B13" s="144"/>
      <c r="C13" s="185" t="str">
        <f>IF($B13="","",VLOOKUP($B13,#REF!,5))</f>
        <v/>
      </c>
      <c r="D13" s="185" t="str">
        <f>IF($B13="","",VLOOKUP($B13,#REF!,15))</f>
        <v/>
      </c>
      <c r="E13" s="208" t="s">
        <v>85</v>
      </c>
      <c r="F13" s="209"/>
      <c r="G13" s="208" t="str">
        <f>IF($B13="","",VLOOKUP($B13,#REF!,3))</f>
        <v/>
      </c>
      <c r="H13" s="209"/>
      <c r="I13" s="186" t="str">
        <f>IF($B13="","",VLOOKUP($B13,#REF!,4))</f>
        <v/>
      </c>
      <c r="J13" s="142"/>
      <c r="K13" s="146">
        <v>3</v>
      </c>
      <c r="L13" s="147" t="e">
        <f>IF(K13="","",CONCATENATE(VLOOKUP($Y$3,$AB$1:$AK$1,K13)," pont"))</f>
        <v>#N/A</v>
      </c>
      <c r="M13" s="148"/>
      <c r="Y13" s="127"/>
      <c r="Z13" s="127"/>
      <c r="AA13" s="127" t="s">
        <v>71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51">
        <v>0</v>
      </c>
      <c r="AI13" s="151">
        <v>0</v>
      </c>
      <c r="AJ13" s="151">
        <v>0</v>
      </c>
      <c r="AK13" s="151">
        <v>0</v>
      </c>
    </row>
    <row r="14" spans="1:37" ht="12.75" customHeight="1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47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50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25">
      <c r="A18" s="142"/>
      <c r="B18" s="200"/>
      <c r="C18" s="201"/>
      <c r="D18" s="202" t="str">
        <f>E7</f>
        <v>Szenczi Bence</v>
      </c>
      <c r="E18" s="201"/>
      <c r="F18" s="202" t="str">
        <f>E9</f>
        <v>Farkas Barnabás</v>
      </c>
      <c r="G18" s="201"/>
      <c r="H18" s="202" t="str">
        <f>E11</f>
        <v>Bakos Benedek</v>
      </c>
      <c r="I18" s="201"/>
      <c r="J18" s="202" t="str">
        <f>E13</f>
        <v>Horváth Csepregi Márk</v>
      </c>
      <c r="K18" s="201"/>
      <c r="L18" s="142"/>
      <c r="M18" s="142"/>
      <c r="Y18" s="127"/>
      <c r="Z18" s="127"/>
      <c r="AA18" s="127" t="s">
        <v>53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25">
      <c r="A19" s="152" t="s">
        <v>47</v>
      </c>
      <c r="B19" s="203" t="str">
        <f>E7</f>
        <v>Szenczi Bence</v>
      </c>
      <c r="C19" s="201"/>
      <c r="D19" s="205"/>
      <c r="E19" s="201"/>
      <c r="F19" s="211">
        <v>45020</v>
      </c>
      <c r="G19" s="201"/>
      <c r="H19" s="211">
        <v>45020</v>
      </c>
      <c r="I19" s="201"/>
      <c r="J19" s="210">
        <v>45020</v>
      </c>
      <c r="K19" s="201"/>
      <c r="L19" s="142"/>
      <c r="M19" s="142"/>
      <c r="Y19" s="127"/>
      <c r="Z19" s="127"/>
      <c r="AA19" s="127" t="s">
        <v>61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25">
      <c r="A20" s="152" t="s">
        <v>65</v>
      </c>
      <c r="B20" s="203" t="str">
        <f>E9</f>
        <v>Farkas Barnabás</v>
      </c>
      <c r="C20" s="201"/>
      <c r="D20" s="204" t="s">
        <v>86</v>
      </c>
      <c r="E20" s="201"/>
      <c r="F20" s="205"/>
      <c r="G20" s="201"/>
      <c r="H20" s="211">
        <v>45030</v>
      </c>
      <c r="I20" s="201"/>
      <c r="J20" s="204" t="s">
        <v>86</v>
      </c>
      <c r="K20" s="201"/>
      <c r="L20" s="142"/>
      <c r="M20" s="142"/>
      <c r="Y20" s="127"/>
      <c r="Z20" s="127"/>
      <c r="AA20" s="127" t="s">
        <v>62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25">
      <c r="A21" s="152" t="s">
        <v>68</v>
      </c>
      <c r="B21" s="203" t="str">
        <f>E11</f>
        <v>Bakos Benedek</v>
      </c>
      <c r="C21" s="201"/>
      <c r="D21" s="204" t="s">
        <v>86</v>
      </c>
      <c r="E21" s="201"/>
      <c r="F21" s="204" t="s">
        <v>87</v>
      </c>
      <c r="G21" s="201"/>
      <c r="H21" s="205"/>
      <c r="I21" s="201"/>
      <c r="J21" s="204" t="s">
        <v>86</v>
      </c>
      <c r="K21" s="201"/>
      <c r="L21" s="142"/>
      <c r="M21" s="142"/>
      <c r="Y21" s="127"/>
      <c r="Z21" s="127"/>
      <c r="AA21" s="127" t="s">
        <v>63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8.75" customHeight="1" x14ac:dyDescent="0.25">
      <c r="A22" s="152" t="s">
        <v>84</v>
      </c>
      <c r="B22" s="203" t="str">
        <f>E13</f>
        <v>Horváth Csepregi Márk</v>
      </c>
      <c r="C22" s="201"/>
      <c r="D22" s="204" t="s">
        <v>86</v>
      </c>
      <c r="E22" s="201"/>
      <c r="F22" s="211">
        <v>45020</v>
      </c>
      <c r="G22" s="201"/>
      <c r="H22" s="210">
        <v>45020</v>
      </c>
      <c r="I22" s="201"/>
      <c r="J22" s="205"/>
      <c r="K22" s="201"/>
      <c r="L22" s="142"/>
      <c r="M22" s="142"/>
      <c r="Y22" s="127"/>
      <c r="Z22" s="127"/>
      <c r="AA22" s="127" t="s">
        <v>64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2.75" customHeight="1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Y23" s="127"/>
      <c r="Z23" s="127"/>
      <c r="AA23" s="127" t="s">
        <v>66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67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25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69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2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70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71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37" ht="12.75" customHeight="1" x14ac:dyDescent="0.2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37" ht="12.75" customHeigh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37" ht="12.75" customHeight="1" x14ac:dyDescent="0.2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37" ht="12.75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5"/>
      <c r="M32" s="142"/>
      <c r="O32" s="90"/>
      <c r="P32" s="90"/>
      <c r="Q32" s="90"/>
      <c r="R32" s="90"/>
      <c r="S32" s="90"/>
    </row>
    <row r="33" spans="1:19" ht="12.75" customHeight="1" x14ac:dyDescent="0.25">
      <c r="A33" s="93" t="s">
        <v>30</v>
      </c>
      <c r="B33" s="94"/>
      <c r="C33" s="95"/>
      <c r="D33" s="153" t="s">
        <v>32</v>
      </c>
      <c r="E33" s="154" t="s">
        <v>33</v>
      </c>
      <c r="F33" s="155"/>
      <c r="G33" s="153" t="s">
        <v>32</v>
      </c>
      <c r="H33" s="154" t="s">
        <v>72</v>
      </c>
      <c r="I33" s="156"/>
      <c r="J33" s="154" t="s">
        <v>73</v>
      </c>
      <c r="K33" s="157" t="s">
        <v>74</v>
      </c>
      <c r="L33" s="32"/>
      <c r="M33" s="155"/>
      <c r="O33" s="90"/>
      <c r="P33" s="158"/>
      <c r="Q33" s="158"/>
      <c r="R33" s="129"/>
      <c r="S33" s="90"/>
    </row>
    <row r="34" spans="1:19" ht="12.75" customHeight="1" x14ac:dyDescent="0.25">
      <c r="A34" s="159" t="s">
        <v>34</v>
      </c>
      <c r="B34" s="160"/>
      <c r="C34" s="161"/>
      <c r="D34" s="162"/>
      <c r="E34" s="206"/>
      <c r="F34" s="193"/>
      <c r="G34" s="163" t="s">
        <v>35</v>
      </c>
      <c r="H34" s="160"/>
      <c r="I34" s="164"/>
      <c r="J34" s="165"/>
      <c r="K34" s="166" t="s">
        <v>36</v>
      </c>
      <c r="L34" s="167"/>
      <c r="M34" s="178"/>
      <c r="O34" s="90"/>
      <c r="P34" s="130"/>
      <c r="Q34" s="130"/>
      <c r="R34" s="99"/>
      <c r="S34" s="90"/>
    </row>
    <row r="35" spans="1:19" ht="12.75" customHeight="1" x14ac:dyDescent="0.25">
      <c r="A35" s="169" t="s">
        <v>75</v>
      </c>
      <c r="B35" s="170"/>
      <c r="C35" s="171"/>
      <c r="D35" s="172"/>
      <c r="E35" s="207"/>
      <c r="F35" s="196"/>
      <c r="G35" s="173" t="s">
        <v>37</v>
      </c>
      <c r="H35" s="174"/>
      <c r="I35" s="175"/>
      <c r="J35" s="97"/>
      <c r="K35" s="176"/>
      <c r="L35" s="145"/>
      <c r="M35" s="177"/>
      <c r="O35" s="90"/>
      <c r="P35" s="99"/>
      <c r="Q35" s="98"/>
      <c r="R35" s="99"/>
      <c r="S35" s="90"/>
    </row>
    <row r="36" spans="1:19" ht="12.75" customHeight="1" x14ac:dyDescent="0.25">
      <c r="A36" s="100"/>
      <c r="B36" s="101"/>
      <c r="C36" s="102"/>
      <c r="D36" s="172"/>
      <c r="E36" s="96"/>
      <c r="F36" s="142"/>
      <c r="G36" s="173" t="s">
        <v>38</v>
      </c>
      <c r="H36" s="174"/>
      <c r="I36" s="175"/>
      <c r="J36" s="97"/>
      <c r="K36" s="166" t="s">
        <v>39</v>
      </c>
      <c r="L36" s="167"/>
      <c r="M36" s="178"/>
      <c r="O36" s="90"/>
      <c r="P36" s="130"/>
      <c r="Q36" s="130"/>
      <c r="R36" s="99"/>
      <c r="S36" s="90"/>
    </row>
    <row r="37" spans="1:19" ht="12.75" customHeight="1" x14ac:dyDescent="0.25">
      <c r="A37" s="103"/>
      <c r="B37" s="92"/>
      <c r="C37" s="104"/>
      <c r="D37" s="172"/>
      <c r="E37" s="96"/>
      <c r="F37" s="142"/>
      <c r="G37" s="173" t="s">
        <v>40</v>
      </c>
      <c r="H37" s="174"/>
      <c r="I37" s="175"/>
      <c r="J37" s="97"/>
      <c r="K37" s="179"/>
      <c r="L37" s="142"/>
      <c r="M37" s="168"/>
      <c r="O37" s="90"/>
      <c r="P37" s="99"/>
      <c r="Q37" s="98"/>
      <c r="R37" s="99"/>
      <c r="S37" s="90"/>
    </row>
    <row r="38" spans="1:19" ht="12.75" customHeight="1" x14ac:dyDescent="0.25">
      <c r="A38" s="105"/>
      <c r="B38" s="51"/>
      <c r="C38" s="106"/>
      <c r="D38" s="172"/>
      <c r="E38" s="96"/>
      <c r="F38" s="142"/>
      <c r="G38" s="173" t="s">
        <v>41</v>
      </c>
      <c r="H38" s="174"/>
      <c r="I38" s="175"/>
      <c r="J38" s="97"/>
      <c r="K38" s="169"/>
      <c r="L38" s="145"/>
      <c r="M38" s="177"/>
      <c r="O38" s="90"/>
      <c r="P38" s="99"/>
      <c r="Q38" s="98"/>
      <c r="R38" s="99"/>
      <c r="S38" s="90"/>
    </row>
    <row r="39" spans="1:19" ht="12.75" customHeight="1" x14ac:dyDescent="0.25">
      <c r="A39" s="107"/>
      <c r="B39" s="15"/>
      <c r="C39" s="104"/>
      <c r="D39" s="172"/>
      <c r="E39" s="96"/>
      <c r="F39" s="142"/>
      <c r="G39" s="173" t="s">
        <v>42</v>
      </c>
      <c r="H39" s="174"/>
      <c r="I39" s="175"/>
      <c r="J39" s="97"/>
      <c r="K39" s="166" t="s">
        <v>26</v>
      </c>
      <c r="L39" s="167"/>
      <c r="M39" s="178"/>
      <c r="O39" s="90"/>
      <c r="P39" s="130"/>
      <c r="Q39" s="130"/>
      <c r="R39" s="99"/>
      <c r="S39" s="90"/>
    </row>
    <row r="40" spans="1:19" ht="12.75" customHeight="1" x14ac:dyDescent="0.25">
      <c r="A40" s="107"/>
      <c r="B40" s="15"/>
      <c r="C40" s="108"/>
      <c r="D40" s="172"/>
      <c r="E40" s="96"/>
      <c r="F40" s="142"/>
      <c r="G40" s="173" t="s">
        <v>43</v>
      </c>
      <c r="H40" s="174"/>
      <c r="I40" s="175"/>
      <c r="J40" s="97"/>
      <c r="K40" s="179"/>
      <c r="L40" s="142"/>
      <c r="M40" s="168"/>
      <c r="O40" s="90"/>
      <c r="P40" s="99"/>
      <c r="Q40" s="98"/>
      <c r="R40" s="99"/>
      <c r="S40" s="90"/>
    </row>
    <row r="41" spans="1:19" ht="12.75" customHeight="1" x14ac:dyDescent="0.25">
      <c r="A41" s="109"/>
      <c r="B41" s="110"/>
      <c r="C41" s="111"/>
      <c r="D41" s="180"/>
      <c r="E41" s="112"/>
      <c r="F41" s="145"/>
      <c r="G41" s="181" t="s">
        <v>44</v>
      </c>
      <c r="H41" s="170"/>
      <c r="I41" s="182"/>
      <c r="J41" s="113"/>
      <c r="K41" s="169">
        <f>M4</f>
        <v>0</v>
      </c>
      <c r="L41" s="145"/>
      <c r="M41" s="177"/>
      <c r="O41" s="90"/>
      <c r="P41" s="99"/>
      <c r="Q41" s="98"/>
      <c r="R41" s="183"/>
      <c r="S41" s="90"/>
    </row>
    <row r="42" spans="1:19" ht="12.75" customHeight="1" x14ac:dyDescent="0.25">
      <c r="O42" s="90"/>
      <c r="P42" s="90"/>
      <c r="Q42" s="90"/>
      <c r="R42" s="90"/>
      <c r="S42" s="90"/>
    </row>
    <row r="43" spans="1:19" ht="12.75" customHeight="1" x14ac:dyDescent="0.25">
      <c r="O43" s="90"/>
      <c r="P43" s="90"/>
      <c r="Q43" s="90"/>
      <c r="R43" s="90"/>
      <c r="S43" s="90"/>
    </row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7">
    <mergeCell ref="E34:F34"/>
    <mergeCell ref="E35:F35"/>
    <mergeCell ref="D20:E20"/>
    <mergeCell ref="F20:G20"/>
    <mergeCell ref="B21:C21"/>
    <mergeCell ref="D21:E21"/>
    <mergeCell ref="F21:G21"/>
    <mergeCell ref="B22:C22"/>
    <mergeCell ref="D22:E22"/>
    <mergeCell ref="H22:I22"/>
    <mergeCell ref="J22:K22"/>
    <mergeCell ref="B18:C18"/>
    <mergeCell ref="B19:C19"/>
    <mergeCell ref="D19:E19"/>
    <mergeCell ref="F19:G19"/>
    <mergeCell ref="H19:I19"/>
    <mergeCell ref="J19:K19"/>
    <mergeCell ref="B20:C20"/>
    <mergeCell ref="F22:G22"/>
    <mergeCell ref="J18:K18"/>
    <mergeCell ref="H20:I20"/>
    <mergeCell ref="J20:K20"/>
    <mergeCell ref="H21:I21"/>
    <mergeCell ref="J21:K21"/>
    <mergeCell ref="G11:H11"/>
    <mergeCell ref="E11:F11"/>
    <mergeCell ref="E13:F13"/>
    <mergeCell ref="G13:H13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" priority="1" operator="equal">
      <formula>"Bye"</formula>
    </cfRule>
  </conditionalFormatting>
  <conditionalFormatting sqref="R41">
    <cfRule type="expression" dxfId="4" priority="2">
      <formula>$O$1="CU"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Altalanos</vt:lpstr>
      <vt:lpstr>Birók</vt:lpstr>
      <vt:lpstr>Lány III A 1kcs</vt:lpstr>
      <vt:lpstr>Lány III A 2cs</vt:lpstr>
      <vt:lpstr>Fiú III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Wennberg</dc:creator>
  <cp:lastModifiedBy>GJ</cp:lastModifiedBy>
  <dcterms:created xsi:type="dcterms:W3CDTF">1998-01-18T23:10:02Z</dcterms:created>
  <dcterms:modified xsi:type="dcterms:W3CDTF">2023-05-18T07:46:22Z</dcterms:modified>
</cp:coreProperties>
</file>