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or Péter- MTSZ\Desktop\1BT\"/>
    </mc:Choice>
  </mc:AlternateContent>
  <xr:revisionPtr revIDLastSave="0" documentId="13_ncr:1_{ADC82C1B-7FDC-4C31-BE1B-0FFBFB3DEE9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anglista Férfi" sheetId="1" r:id="rId1"/>
    <sheet name="Ranglista Női" sheetId="2" r:id="rId2"/>
    <sheet name="Ranglista Vegyes" sheetId="4" r:id="rId3"/>
    <sheet name="Ranglista B kategória" sheetId="3" r:id="rId4"/>
    <sheet name="Ranglista Amatőr" sheetId="15" r:id="rId5"/>
    <sheet name="240608 MESE" sheetId="5" r:id="rId6"/>
    <sheet name="240706 Akarattya" sheetId="6" r:id="rId7"/>
    <sheet name="240804 Csopak" sheetId="7" r:id="rId8"/>
    <sheet name="240824-25 OB Boglár" sheetId="8" r:id="rId9"/>
    <sheet name="240928 Göd" sheetId="9" r:id="rId10"/>
    <sheet name="250112 SandLand" sheetId="10" r:id="rId11"/>
    <sheet name="250302 OB MESE" sheetId="12" r:id="rId12"/>
    <sheet name="250419 Bp Garden" sheetId="13" r:id="rId13"/>
    <sheet name="250426 Bp Garden" sheetId="14" r:id="rId14"/>
    <sheet name="250518 Csepel" sheetId="16" r:id="rId15"/>
  </sheets>
  <calcPr calcId="191029"/>
</workbook>
</file>

<file path=xl/calcChain.xml><?xml version="1.0" encoding="utf-8"?>
<calcChain xmlns="http://schemas.openxmlformats.org/spreadsheetml/2006/main">
  <c r="O2" i="15" l="1"/>
  <c r="Q2" i="15" s="1"/>
  <c r="O4" i="15"/>
  <c r="Q4" i="15" s="1"/>
  <c r="O2" i="3"/>
  <c r="Q2" i="3" s="1"/>
  <c r="O3" i="3"/>
  <c r="Q3" i="3" s="1"/>
  <c r="N122" i="3"/>
  <c r="O122" i="3" s="1"/>
  <c r="Q122" i="3" s="1"/>
  <c r="N114" i="3"/>
  <c r="O114" i="3" s="1"/>
  <c r="Q114" i="3" s="1"/>
  <c r="N115" i="3"/>
  <c r="O115" i="3" s="1"/>
  <c r="Q115" i="3" s="1"/>
  <c r="N116" i="3"/>
  <c r="O116" i="3" s="1"/>
  <c r="Q116" i="3" s="1"/>
  <c r="N117" i="3"/>
  <c r="O117" i="3" s="1"/>
  <c r="Q117" i="3" s="1"/>
  <c r="N118" i="3"/>
  <c r="O118" i="3" s="1"/>
  <c r="Q118" i="3" s="1"/>
  <c r="N119" i="3"/>
  <c r="O119" i="3" s="1"/>
  <c r="Q119" i="3" s="1"/>
  <c r="N120" i="3"/>
  <c r="O120" i="3" s="1"/>
  <c r="Q120" i="3" s="1"/>
  <c r="N121" i="3"/>
  <c r="O121" i="3" s="1"/>
  <c r="Q121" i="3" s="1"/>
  <c r="N86" i="3"/>
  <c r="O86" i="3" s="1"/>
  <c r="Q86" i="3" s="1"/>
  <c r="N87" i="3"/>
  <c r="O87" i="3" s="1"/>
  <c r="Q87" i="3" s="1"/>
  <c r="N88" i="3"/>
  <c r="O88" i="3" s="1"/>
  <c r="Q88" i="3" s="1"/>
  <c r="N89" i="3"/>
  <c r="O89" i="3" s="1"/>
  <c r="Q89" i="3" s="1"/>
  <c r="N90" i="3"/>
  <c r="O90" i="3" s="1"/>
  <c r="Q90" i="3" s="1"/>
  <c r="N91" i="3"/>
  <c r="O91" i="3" s="1"/>
  <c r="Q91" i="3" s="1"/>
  <c r="N92" i="3"/>
  <c r="O92" i="3" s="1"/>
  <c r="Q92" i="3" s="1"/>
  <c r="N93" i="3"/>
  <c r="O93" i="3" s="1"/>
  <c r="Q93" i="3" s="1"/>
  <c r="N94" i="3"/>
  <c r="O94" i="3" s="1"/>
  <c r="Q94" i="3" s="1"/>
  <c r="N95" i="3"/>
  <c r="O95" i="3" s="1"/>
  <c r="Q95" i="3" s="1"/>
  <c r="N96" i="3"/>
  <c r="O96" i="3" s="1"/>
  <c r="Q96" i="3" s="1"/>
  <c r="N97" i="3"/>
  <c r="O97" i="3" s="1"/>
  <c r="Q97" i="3" s="1"/>
  <c r="N98" i="3"/>
  <c r="O98" i="3" s="1"/>
  <c r="Q98" i="3" s="1"/>
  <c r="N99" i="3"/>
  <c r="O99" i="3" s="1"/>
  <c r="Q99" i="3" s="1"/>
  <c r="N100" i="3"/>
  <c r="O100" i="3" s="1"/>
  <c r="Q100" i="3" s="1"/>
  <c r="N101" i="3"/>
  <c r="O101" i="3" s="1"/>
  <c r="Q101" i="3" s="1"/>
  <c r="N102" i="3"/>
  <c r="O102" i="3" s="1"/>
  <c r="Q102" i="3" s="1"/>
  <c r="N103" i="3"/>
  <c r="O103" i="3" s="1"/>
  <c r="Q103" i="3" s="1"/>
  <c r="N104" i="3"/>
  <c r="O104" i="3" s="1"/>
  <c r="Q104" i="3" s="1"/>
  <c r="N105" i="3"/>
  <c r="O105" i="3" s="1"/>
  <c r="Q105" i="3" s="1"/>
  <c r="N106" i="3"/>
  <c r="O106" i="3" s="1"/>
  <c r="Q106" i="3" s="1"/>
  <c r="N107" i="3"/>
  <c r="O107" i="3" s="1"/>
  <c r="Q107" i="3" s="1"/>
  <c r="N108" i="3"/>
  <c r="O108" i="3" s="1"/>
  <c r="Q108" i="3" s="1"/>
  <c r="N109" i="3"/>
  <c r="O109" i="3" s="1"/>
  <c r="Q109" i="3" s="1"/>
  <c r="N110" i="3"/>
  <c r="O110" i="3" s="1"/>
  <c r="Q110" i="3" s="1"/>
  <c r="N111" i="3"/>
  <c r="O111" i="3" s="1"/>
  <c r="Q111" i="3" s="1"/>
  <c r="N112" i="3"/>
  <c r="O112" i="3" s="1"/>
  <c r="Q112" i="3" s="1"/>
  <c r="N113" i="3"/>
  <c r="O113" i="3" s="1"/>
  <c r="Q113" i="3" s="1"/>
  <c r="N82" i="4"/>
  <c r="O82" i="4" s="1"/>
  <c r="Q82" i="4" s="1"/>
  <c r="N83" i="4"/>
  <c r="O83" i="4" s="1"/>
  <c r="Q83" i="4" s="1"/>
  <c r="N84" i="4"/>
  <c r="O84" i="4" s="1"/>
  <c r="Q84" i="4" s="1"/>
  <c r="N85" i="4"/>
  <c r="O85" i="4" s="1"/>
  <c r="Q85" i="4" s="1"/>
  <c r="N86" i="4"/>
  <c r="O86" i="4" s="1"/>
  <c r="Q86" i="4" s="1"/>
  <c r="N87" i="4"/>
  <c r="O87" i="4" s="1"/>
  <c r="Q87" i="4" s="1"/>
  <c r="N88" i="4"/>
  <c r="O88" i="4" s="1"/>
  <c r="Q88" i="4" s="1"/>
  <c r="N89" i="4"/>
  <c r="O89" i="4" s="1"/>
  <c r="Q89" i="4" s="1"/>
  <c r="N90" i="4"/>
  <c r="O90" i="4" s="1"/>
  <c r="Q90" i="4" s="1"/>
  <c r="N91" i="4"/>
  <c r="O91" i="4" s="1"/>
  <c r="Q91" i="4" s="1"/>
  <c r="N92" i="4"/>
  <c r="O92" i="4" s="1"/>
  <c r="Q92" i="4" s="1"/>
  <c r="N93" i="4"/>
  <c r="O93" i="4" s="1"/>
  <c r="Q93" i="4" s="1"/>
  <c r="N94" i="4"/>
  <c r="O94" i="4" s="1"/>
  <c r="Q94" i="4" s="1"/>
  <c r="N95" i="4"/>
  <c r="O95" i="4" s="1"/>
  <c r="Q95" i="4" s="1"/>
  <c r="Q40" i="1"/>
  <c r="Q28" i="2"/>
  <c r="Q16" i="2"/>
  <c r="Q36" i="2"/>
  <c r="Q37" i="2"/>
  <c r="Q58" i="2"/>
  <c r="Q5" i="2"/>
  <c r="Q13" i="2"/>
  <c r="Q21" i="2"/>
  <c r="Q2" i="2"/>
  <c r="Q51" i="2"/>
  <c r="Q54" i="2"/>
  <c r="Q31" i="2"/>
  <c r="Q46" i="2"/>
  <c r="Q4" i="2"/>
  <c r="Q18" i="2"/>
  <c r="Q50" i="2"/>
  <c r="Q25" i="2"/>
  <c r="Q23" i="2"/>
  <c r="Q19" i="2"/>
  <c r="Q41" i="2"/>
  <c r="Q45" i="2"/>
  <c r="O20" i="2"/>
  <c r="Q20" i="2" s="1"/>
  <c r="O14" i="2"/>
  <c r="Q14" i="2" s="1"/>
  <c r="O27" i="2"/>
  <c r="Q27" i="2" s="1"/>
  <c r="O55" i="2"/>
  <c r="Q55" i="2" s="1"/>
  <c r="O28" i="2"/>
  <c r="O16" i="2"/>
  <c r="O47" i="2"/>
  <c r="Q47" i="2" s="1"/>
  <c r="O15" i="2"/>
  <c r="Q15" i="2" s="1"/>
  <c r="O29" i="2"/>
  <c r="Q29" i="2" s="1"/>
  <c r="O9" i="2"/>
  <c r="Q9" i="2" s="1"/>
  <c r="O36" i="2"/>
  <c r="O37" i="2"/>
  <c r="O40" i="2"/>
  <c r="Q40" i="2" s="1"/>
  <c r="O43" i="2"/>
  <c r="Q43" i="2" s="1"/>
  <c r="O10" i="2"/>
  <c r="Q10" i="2" s="1"/>
  <c r="O38" i="2"/>
  <c r="Q38" i="2" s="1"/>
  <c r="O58" i="2"/>
  <c r="O5" i="2"/>
  <c r="O59" i="2"/>
  <c r="Q59" i="2" s="1"/>
  <c r="O22" i="2"/>
  <c r="Q22" i="2" s="1"/>
  <c r="O24" i="2"/>
  <c r="Q24" i="2" s="1"/>
  <c r="O32" i="2"/>
  <c r="Q32" i="2" s="1"/>
  <c r="O13" i="2"/>
  <c r="O21" i="2"/>
  <c r="O30" i="2"/>
  <c r="Q30" i="2" s="1"/>
  <c r="O60" i="2"/>
  <c r="Q60" i="2" s="1"/>
  <c r="O6" i="2"/>
  <c r="Q6" i="2" s="1"/>
  <c r="O3" i="2"/>
  <c r="Q3" i="2" s="1"/>
  <c r="O2" i="2"/>
  <c r="O51" i="2"/>
  <c r="O61" i="2"/>
  <c r="Q61" i="2" s="1"/>
  <c r="O8" i="2"/>
  <c r="Q8" i="2" s="1"/>
  <c r="O26" i="2"/>
  <c r="Q26" i="2" s="1"/>
  <c r="O53" i="2"/>
  <c r="Q53" i="2" s="1"/>
  <c r="O54" i="2"/>
  <c r="O31" i="2"/>
  <c r="O62" i="2"/>
  <c r="Q62" i="2" s="1"/>
  <c r="O49" i="2"/>
  <c r="Q49" i="2" s="1"/>
  <c r="O17" i="2"/>
  <c r="Q17" i="2" s="1"/>
  <c r="O48" i="2"/>
  <c r="Q48" i="2" s="1"/>
  <c r="O46" i="2"/>
  <c r="O4" i="2"/>
  <c r="O52" i="2"/>
  <c r="Q52" i="2" s="1"/>
  <c r="O33" i="2"/>
  <c r="Q33" i="2" s="1"/>
  <c r="O12" i="2"/>
  <c r="Q12" i="2" s="1"/>
  <c r="O35" i="2"/>
  <c r="Q35" i="2" s="1"/>
  <c r="O18" i="2"/>
  <c r="O50" i="2"/>
  <c r="O11" i="2"/>
  <c r="Q11" i="2" s="1"/>
  <c r="O34" i="2"/>
  <c r="Q34" i="2" s="1"/>
  <c r="O44" i="2"/>
  <c r="Q44" i="2" s="1"/>
  <c r="O42" i="2"/>
  <c r="Q42" i="2" s="1"/>
  <c r="O25" i="2"/>
  <c r="O23" i="2"/>
  <c r="O7" i="2"/>
  <c r="Q7" i="2" s="1"/>
  <c r="O63" i="2"/>
  <c r="Q63" i="2" s="1"/>
  <c r="O39" i="2"/>
  <c r="Q39" i="2" s="1"/>
  <c r="O56" i="2"/>
  <c r="Q56" i="2" s="1"/>
  <c r="O19" i="2"/>
  <c r="O41" i="2"/>
  <c r="O57" i="2"/>
  <c r="Q57" i="2" s="1"/>
  <c r="Q3" i="1"/>
  <c r="Q78" i="1"/>
  <c r="O48" i="1"/>
  <c r="Q48" i="1" s="1"/>
  <c r="O80" i="1"/>
  <c r="Q80" i="1" s="1"/>
  <c r="O66" i="1"/>
  <c r="Q66" i="1" s="1"/>
  <c r="O91" i="1"/>
  <c r="Q91" i="1" s="1"/>
  <c r="O2" i="1"/>
  <c r="Q2" i="1" s="1"/>
  <c r="O13" i="1"/>
  <c r="Q13" i="1" s="1"/>
  <c r="O96" i="1"/>
  <c r="Q96" i="1" s="1"/>
  <c r="O97" i="1"/>
  <c r="Q97" i="1" s="1"/>
  <c r="O26" i="1"/>
  <c r="Q26" i="1" s="1"/>
  <c r="O98" i="1"/>
  <c r="Q98" i="1" s="1"/>
  <c r="O79" i="1"/>
  <c r="Q79" i="1" s="1"/>
  <c r="O17" i="1"/>
  <c r="Q17" i="1" s="1"/>
  <c r="O14" i="1"/>
  <c r="Q14" i="1" s="1"/>
  <c r="O28" i="1"/>
  <c r="Q28" i="1" s="1"/>
  <c r="O71" i="1"/>
  <c r="Q71" i="1" s="1"/>
  <c r="O49" i="1"/>
  <c r="Q49" i="1" s="1"/>
  <c r="O72" i="1"/>
  <c r="Q72" i="1" s="1"/>
  <c r="O94" i="1"/>
  <c r="Q94" i="1" s="1"/>
  <c r="O84" i="1"/>
  <c r="Q84" i="1" s="1"/>
  <c r="O69" i="1"/>
  <c r="Q69" i="1" s="1"/>
  <c r="O75" i="1"/>
  <c r="Q75" i="1" s="1"/>
  <c r="O29" i="1"/>
  <c r="Q29" i="1" s="1"/>
  <c r="O99" i="1"/>
  <c r="Q99" i="1" s="1"/>
  <c r="O100" i="1"/>
  <c r="Q100" i="1" s="1"/>
  <c r="O101" i="1"/>
  <c r="Q101" i="1" s="1"/>
  <c r="O102" i="1"/>
  <c r="Q102" i="1" s="1"/>
  <c r="O23" i="1"/>
  <c r="Q23" i="1" s="1"/>
  <c r="O55" i="1"/>
  <c r="Q55" i="1" s="1"/>
  <c r="O103" i="1"/>
  <c r="Q103" i="1" s="1"/>
  <c r="O85" i="1"/>
  <c r="Q85" i="1" s="1"/>
  <c r="O88" i="1"/>
  <c r="Q88" i="1" s="1"/>
  <c r="O62" i="1"/>
  <c r="Q62" i="1" s="1"/>
  <c r="O11" i="1"/>
  <c r="Q11" i="1" s="1"/>
  <c r="O21" i="1"/>
  <c r="Q21" i="1" s="1"/>
  <c r="O3" i="1"/>
  <c r="O51" i="1"/>
  <c r="Q51" i="1" s="1"/>
  <c r="O40" i="1"/>
  <c r="O41" i="1"/>
  <c r="Q41" i="1" s="1"/>
  <c r="O104" i="1"/>
  <c r="Q104" i="1" s="1"/>
  <c r="O105" i="1"/>
  <c r="Q105" i="1" s="1"/>
  <c r="O53" i="1"/>
  <c r="Q53" i="1" s="1"/>
  <c r="O60" i="1"/>
  <c r="Q60" i="1" s="1"/>
  <c r="O63" i="1"/>
  <c r="Q63" i="1" s="1"/>
  <c r="O76" i="1"/>
  <c r="Q76" i="1" s="1"/>
  <c r="O58" i="1"/>
  <c r="Q58" i="1" s="1"/>
  <c r="O19" i="1"/>
  <c r="Q19" i="1" s="1"/>
  <c r="O106" i="1"/>
  <c r="Q106" i="1" s="1"/>
  <c r="O5" i="1"/>
  <c r="Q5" i="1" s="1"/>
  <c r="O107" i="1"/>
  <c r="Q107" i="1" s="1"/>
  <c r="O64" i="1"/>
  <c r="Q64" i="1" s="1"/>
  <c r="O8" i="1"/>
  <c r="Q8" i="1" s="1"/>
  <c r="O108" i="1"/>
  <c r="Q108" i="1" s="1"/>
  <c r="O89" i="1"/>
  <c r="Q89" i="1" s="1"/>
  <c r="O68" i="1"/>
  <c r="Q68" i="1" s="1"/>
  <c r="O67" i="1"/>
  <c r="Q67" i="1" s="1"/>
  <c r="O56" i="1"/>
  <c r="Q56" i="1" s="1"/>
  <c r="O109" i="1"/>
  <c r="Q109" i="1" s="1"/>
  <c r="O34" i="1"/>
  <c r="Q34" i="1" s="1"/>
  <c r="O22" i="1"/>
  <c r="Q22" i="1" s="1"/>
  <c r="O42" i="1"/>
  <c r="Q42" i="1" s="1"/>
  <c r="O30" i="1"/>
  <c r="Q30" i="1" s="1"/>
  <c r="O86" i="1"/>
  <c r="Q86" i="1" s="1"/>
  <c r="O18" i="1"/>
  <c r="Q18" i="1" s="1"/>
  <c r="O110" i="1"/>
  <c r="Q110" i="1" s="1"/>
  <c r="O52" i="1"/>
  <c r="Q52" i="1" s="1"/>
  <c r="O45" i="1"/>
  <c r="Q45" i="1" s="1"/>
  <c r="O59" i="1"/>
  <c r="Q59" i="1" s="1"/>
  <c r="O32" i="1"/>
  <c r="Q32" i="1" s="1"/>
  <c r="O111" i="1"/>
  <c r="Q111" i="1" s="1"/>
  <c r="O46" i="1"/>
  <c r="Q46" i="1" s="1"/>
  <c r="O112" i="1"/>
  <c r="Q112" i="1" s="1"/>
  <c r="O35" i="1"/>
  <c r="Q35" i="1" s="1"/>
  <c r="O87" i="1"/>
  <c r="Q87" i="1" s="1"/>
  <c r="O82" i="1"/>
  <c r="Q82" i="1" s="1"/>
  <c r="O83" i="1"/>
  <c r="Q83" i="1" s="1"/>
  <c r="O113" i="1"/>
  <c r="Q113" i="1" s="1"/>
  <c r="O114" i="1"/>
  <c r="Q114" i="1" s="1"/>
  <c r="O39" i="1"/>
  <c r="Q39" i="1" s="1"/>
  <c r="O95" i="1"/>
  <c r="Q95" i="1" s="1"/>
  <c r="O24" i="1"/>
  <c r="Q24" i="1" s="1"/>
  <c r="O10" i="1"/>
  <c r="Q10" i="1" s="1"/>
  <c r="O43" i="1"/>
  <c r="Q43" i="1" s="1"/>
  <c r="O115" i="1"/>
  <c r="Q115" i="1" s="1"/>
  <c r="O116" i="1"/>
  <c r="Q116" i="1" s="1"/>
  <c r="O117" i="1"/>
  <c r="Q117" i="1" s="1"/>
  <c r="O37" i="1"/>
  <c r="Q37" i="1" s="1"/>
  <c r="O27" i="1"/>
  <c r="Q27" i="1" s="1"/>
  <c r="O92" i="1"/>
  <c r="Q92" i="1" s="1"/>
  <c r="O31" i="1"/>
  <c r="Q31" i="1" s="1"/>
  <c r="O54" i="1"/>
  <c r="Q54" i="1" s="1"/>
  <c r="O73" i="1"/>
  <c r="Q73" i="1" s="1"/>
  <c r="O20" i="1"/>
  <c r="Q20" i="1" s="1"/>
  <c r="O33" i="1"/>
  <c r="Q33" i="1" s="1"/>
  <c r="O74" i="1"/>
  <c r="Q74" i="1" s="1"/>
  <c r="O36" i="1"/>
  <c r="Q36" i="1" s="1"/>
  <c r="O93" i="1"/>
  <c r="Q93" i="1" s="1"/>
  <c r="O44" i="1"/>
  <c r="Q44" i="1" s="1"/>
  <c r="O50" i="1"/>
  <c r="Q50" i="1" s="1"/>
  <c r="O65" i="1"/>
  <c r="Q65" i="1" s="1"/>
  <c r="O118" i="1"/>
  <c r="Q118" i="1" s="1"/>
  <c r="O119" i="1"/>
  <c r="Q119" i="1" s="1"/>
  <c r="O70" i="1"/>
  <c r="Q70" i="1" s="1"/>
  <c r="O120" i="1"/>
  <c r="Q120" i="1" s="1"/>
  <c r="O121" i="1"/>
  <c r="Q121" i="1" s="1"/>
  <c r="O12" i="1"/>
  <c r="Q12" i="1" s="1"/>
  <c r="O9" i="1"/>
  <c r="Q9" i="1" s="1"/>
  <c r="O122" i="1"/>
  <c r="Q122" i="1" s="1"/>
  <c r="O7" i="1"/>
  <c r="Q7" i="1" s="1"/>
  <c r="O77" i="1"/>
  <c r="Q77" i="1" s="1"/>
  <c r="O123" i="1"/>
  <c r="Q123" i="1" s="1"/>
  <c r="O81" i="1"/>
  <c r="Q81" i="1" s="1"/>
  <c r="O61" i="1"/>
  <c r="Q61" i="1" s="1"/>
  <c r="O124" i="1"/>
  <c r="Q124" i="1" s="1"/>
  <c r="O47" i="1"/>
  <c r="Q47" i="1" s="1"/>
  <c r="O125" i="1"/>
  <c r="Q125" i="1" s="1"/>
  <c r="O126" i="1"/>
  <c r="Q126" i="1" s="1"/>
  <c r="O15" i="1"/>
  <c r="Q15" i="1" s="1"/>
  <c r="O90" i="1"/>
  <c r="Q90" i="1" s="1"/>
  <c r="O16" i="1"/>
  <c r="Q16" i="1" s="1"/>
  <c r="O6" i="1"/>
  <c r="Q6" i="1" s="1"/>
  <c r="O25" i="1"/>
  <c r="Q25" i="1" s="1"/>
  <c r="O38" i="1"/>
  <c r="Q38" i="1" s="1"/>
  <c r="O4" i="1"/>
  <c r="Q4" i="1" s="1"/>
  <c r="O57" i="1"/>
  <c r="Q57" i="1" s="1"/>
  <c r="M4" i="15" l="1"/>
  <c r="M31" i="15"/>
  <c r="N31" i="15" s="1"/>
  <c r="O31" i="15" s="1"/>
  <c r="Q31" i="15" s="1"/>
  <c r="M13" i="15"/>
  <c r="N13" i="15" s="1"/>
  <c r="O13" i="15" s="1"/>
  <c r="Q13" i="15" s="1"/>
  <c r="M36" i="15"/>
  <c r="N36" i="15" s="1"/>
  <c r="O36" i="15" s="1"/>
  <c r="Q36" i="15" s="1"/>
  <c r="M39" i="15"/>
  <c r="N39" i="15" s="1"/>
  <c r="O39" i="15" s="1"/>
  <c r="Q39" i="15" s="1"/>
  <c r="M24" i="15"/>
  <c r="N24" i="15" s="1"/>
  <c r="O24" i="15" s="1"/>
  <c r="Q24" i="15" s="1"/>
  <c r="M17" i="15"/>
  <c r="N17" i="15" s="1"/>
  <c r="O17" i="15" s="1"/>
  <c r="Q17" i="15" s="1"/>
  <c r="M54" i="15"/>
  <c r="N54" i="15" s="1"/>
  <c r="O54" i="15" s="1"/>
  <c r="Q54" i="15" s="1"/>
  <c r="M21" i="15"/>
  <c r="N21" i="15" s="1"/>
  <c r="O21" i="15" s="1"/>
  <c r="Q21" i="15" s="1"/>
  <c r="M22" i="15"/>
  <c r="N22" i="15" s="1"/>
  <c r="O22" i="15" s="1"/>
  <c r="Q22" i="15" s="1"/>
  <c r="M32" i="15"/>
  <c r="N32" i="15" s="1"/>
  <c r="O32" i="15" s="1"/>
  <c r="Q32" i="15" s="1"/>
  <c r="M10" i="15"/>
  <c r="N10" i="15" s="1"/>
  <c r="O10" i="15" s="1"/>
  <c r="Q10" i="15" s="1"/>
  <c r="M9" i="15"/>
  <c r="N9" i="15" s="1"/>
  <c r="O9" i="15" s="1"/>
  <c r="Q9" i="15" s="1"/>
  <c r="M40" i="15"/>
  <c r="N40" i="15" s="1"/>
  <c r="O40" i="15" s="1"/>
  <c r="Q40" i="15" s="1"/>
  <c r="M19" i="15"/>
  <c r="N19" i="15" s="1"/>
  <c r="O19" i="15" s="1"/>
  <c r="Q19" i="15" s="1"/>
  <c r="M25" i="15"/>
  <c r="N25" i="15" s="1"/>
  <c r="O25" i="15" s="1"/>
  <c r="Q25" i="15" s="1"/>
  <c r="M12" i="15"/>
  <c r="N12" i="15" s="1"/>
  <c r="O12" i="15" s="1"/>
  <c r="Q12" i="15" s="1"/>
  <c r="M26" i="15"/>
  <c r="N26" i="15" s="1"/>
  <c r="O26" i="15" s="1"/>
  <c r="Q26" i="15" s="1"/>
  <c r="M55" i="15"/>
  <c r="N55" i="15" s="1"/>
  <c r="O55" i="15" s="1"/>
  <c r="Q55" i="15" s="1"/>
  <c r="M11" i="15"/>
  <c r="N11" i="15" s="1"/>
  <c r="O11" i="15" s="1"/>
  <c r="Q11" i="15" s="1"/>
  <c r="M6" i="15"/>
  <c r="N6" i="15" s="1"/>
  <c r="O6" i="15" s="1"/>
  <c r="Q6" i="15" s="1"/>
  <c r="M27" i="15"/>
  <c r="N27" i="15" s="1"/>
  <c r="O27" i="15" s="1"/>
  <c r="Q27" i="15" s="1"/>
  <c r="M41" i="15"/>
  <c r="N41" i="15" s="1"/>
  <c r="O41" i="15" s="1"/>
  <c r="Q41" i="15" s="1"/>
  <c r="M29" i="15"/>
  <c r="N29" i="15" s="1"/>
  <c r="O29" i="15" s="1"/>
  <c r="Q29" i="15" s="1"/>
  <c r="M56" i="15"/>
  <c r="N56" i="15" s="1"/>
  <c r="O56" i="15" s="1"/>
  <c r="Q56" i="15" s="1"/>
  <c r="M7" i="15"/>
  <c r="N7" i="15" s="1"/>
  <c r="O7" i="15" s="1"/>
  <c r="Q7" i="15" s="1"/>
  <c r="M47" i="15"/>
  <c r="N47" i="15" s="1"/>
  <c r="O47" i="15" s="1"/>
  <c r="Q47" i="15" s="1"/>
  <c r="M2" i="15"/>
  <c r="M44" i="15"/>
  <c r="N44" i="15" s="1"/>
  <c r="O44" i="15" s="1"/>
  <c r="Q44" i="15" s="1"/>
  <c r="M16" i="15"/>
  <c r="N16" i="15" s="1"/>
  <c r="O16" i="15" s="1"/>
  <c r="Q16" i="15" s="1"/>
  <c r="M30" i="15"/>
  <c r="N30" i="15" s="1"/>
  <c r="O30" i="15" s="1"/>
  <c r="Q30" i="15" s="1"/>
  <c r="M20" i="15"/>
  <c r="N20" i="15" s="1"/>
  <c r="O20" i="15" s="1"/>
  <c r="Q20" i="15" s="1"/>
  <c r="M58" i="15"/>
  <c r="N58" i="15" s="1"/>
  <c r="O58" i="15" s="1"/>
  <c r="Q58" i="15" s="1"/>
  <c r="M59" i="15"/>
  <c r="N59" i="15" s="1"/>
  <c r="O59" i="15" s="1"/>
  <c r="Q59" i="15" s="1"/>
  <c r="M18" i="15"/>
  <c r="N18" i="15" s="1"/>
  <c r="O18" i="15" s="1"/>
  <c r="Q18" i="15" s="1"/>
  <c r="M45" i="15"/>
  <c r="N45" i="15" s="1"/>
  <c r="O45" i="15" s="1"/>
  <c r="Q45" i="15" s="1"/>
  <c r="M52" i="15"/>
  <c r="N52" i="15" s="1"/>
  <c r="O52" i="15" s="1"/>
  <c r="Q52" i="15" s="1"/>
  <c r="M60" i="15"/>
  <c r="N60" i="15" s="1"/>
  <c r="O60" i="15" s="1"/>
  <c r="Q60" i="15" s="1"/>
  <c r="M23" i="15"/>
  <c r="N23" i="15" s="1"/>
  <c r="O23" i="15" s="1"/>
  <c r="Q23" i="15" s="1"/>
  <c r="M15" i="15"/>
  <c r="N15" i="15" s="1"/>
  <c r="O15" i="15" s="1"/>
  <c r="Q15" i="15" s="1"/>
  <c r="M61" i="15"/>
  <c r="N61" i="15" s="1"/>
  <c r="O61" i="15" s="1"/>
  <c r="Q61" i="15" s="1"/>
  <c r="M48" i="15"/>
  <c r="N48" i="15" s="1"/>
  <c r="O48" i="15" s="1"/>
  <c r="Q48" i="15" s="1"/>
  <c r="M46" i="15"/>
  <c r="N46" i="15" s="1"/>
  <c r="O46" i="15" s="1"/>
  <c r="Q46" i="15" s="1"/>
  <c r="M8" i="15"/>
  <c r="N8" i="15" s="1"/>
  <c r="O8" i="15" s="1"/>
  <c r="Q8" i="15" s="1"/>
  <c r="M49" i="15"/>
  <c r="N49" i="15" s="1"/>
  <c r="O49" i="15" s="1"/>
  <c r="Q49" i="15" s="1"/>
  <c r="M33" i="15"/>
  <c r="N33" i="15" s="1"/>
  <c r="O33" i="15" s="1"/>
  <c r="Q33" i="15" s="1"/>
  <c r="M3" i="15"/>
  <c r="N3" i="15" s="1"/>
  <c r="O3" i="15" s="1"/>
  <c r="Q3" i="15" s="1"/>
  <c r="M34" i="15"/>
  <c r="N34" i="15" s="1"/>
  <c r="O34" i="15" s="1"/>
  <c r="Q34" i="15" s="1"/>
  <c r="M42" i="15"/>
  <c r="N42" i="15" s="1"/>
  <c r="O42" i="15" s="1"/>
  <c r="Q42" i="15" s="1"/>
  <c r="M37" i="15"/>
  <c r="N37" i="15" s="1"/>
  <c r="O37" i="15" s="1"/>
  <c r="Q37" i="15" s="1"/>
  <c r="M35" i="15"/>
  <c r="N35" i="15" s="1"/>
  <c r="O35" i="15" s="1"/>
  <c r="Q35" i="15" s="1"/>
  <c r="M62" i="15"/>
  <c r="N62" i="15" s="1"/>
  <c r="O62" i="15" s="1"/>
  <c r="Q62" i="15" s="1"/>
  <c r="M14" i="15"/>
  <c r="N14" i="15" s="1"/>
  <c r="O14" i="15" s="1"/>
  <c r="Q14" i="15" s="1"/>
  <c r="M5" i="15"/>
  <c r="N5" i="15" s="1"/>
  <c r="O5" i="15" s="1"/>
  <c r="Q5" i="15" s="1"/>
  <c r="M38" i="15"/>
  <c r="N38" i="15" s="1"/>
  <c r="O38" i="15" s="1"/>
  <c r="Q38" i="15" s="1"/>
  <c r="M51" i="15"/>
  <c r="N51" i="15" s="1"/>
  <c r="O51" i="15" s="1"/>
  <c r="Q51" i="15" s="1"/>
  <c r="M50" i="15"/>
  <c r="N50" i="15" s="1"/>
  <c r="O50" i="15" s="1"/>
  <c r="Q50" i="15" s="1"/>
  <c r="M53" i="15"/>
  <c r="N53" i="15" s="1"/>
  <c r="O53" i="15" s="1"/>
  <c r="Q53" i="15" s="1"/>
  <c r="M57" i="15"/>
  <c r="N57" i="15" s="1"/>
  <c r="O57" i="15" s="1"/>
  <c r="Q57" i="15" s="1"/>
  <c r="M28" i="15"/>
  <c r="N28" i="15" s="1"/>
  <c r="O28" i="15" s="1"/>
  <c r="Q28" i="15" s="1"/>
  <c r="M43" i="15"/>
  <c r="N43" i="15" s="1"/>
  <c r="O43" i="15" s="1"/>
  <c r="Q43" i="15" s="1"/>
  <c r="M55" i="3"/>
  <c r="N55" i="3" s="1"/>
  <c r="O55" i="3" s="1"/>
  <c r="Q55" i="3" s="1"/>
  <c r="M74" i="3"/>
  <c r="N74" i="3" s="1"/>
  <c r="O74" i="3" s="1"/>
  <c r="Q74" i="3" s="1"/>
  <c r="M48" i="3"/>
  <c r="N48" i="3" s="1"/>
  <c r="O48" i="3" s="1"/>
  <c r="Q48" i="3" s="1"/>
  <c r="M9" i="3"/>
  <c r="N9" i="3" s="1"/>
  <c r="O9" i="3" s="1"/>
  <c r="Q9" i="3" s="1"/>
  <c r="M51" i="3"/>
  <c r="N51" i="3" s="1"/>
  <c r="O51" i="3" s="1"/>
  <c r="Q51" i="3" s="1"/>
  <c r="M19" i="3"/>
  <c r="N19" i="3" s="1"/>
  <c r="O19" i="3" s="1"/>
  <c r="Q19" i="3" s="1"/>
  <c r="M18" i="3"/>
  <c r="N18" i="3" s="1"/>
  <c r="O18" i="3" s="1"/>
  <c r="Q18" i="3" s="1"/>
  <c r="M69" i="3"/>
  <c r="N69" i="3" s="1"/>
  <c r="O69" i="3" s="1"/>
  <c r="Q69" i="3" s="1"/>
  <c r="M59" i="3"/>
  <c r="N59" i="3" s="1"/>
  <c r="O59" i="3" s="1"/>
  <c r="Q59" i="3" s="1"/>
  <c r="M44" i="3"/>
  <c r="N44" i="3" s="1"/>
  <c r="O44" i="3" s="1"/>
  <c r="Q44" i="3" s="1"/>
  <c r="M73" i="3"/>
  <c r="N73" i="3" s="1"/>
  <c r="O73" i="3" s="1"/>
  <c r="Q73" i="3" s="1"/>
  <c r="M58" i="3"/>
  <c r="N58" i="3" s="1"/>
  <c r="O58" i="3" s="1"/>
  <c r="Q58" i="3" s="1"/>
  <c r="M14" i="3"/>
  <c r="N14" i="3" s="1"/>
  <c r="O14" i="3" s="1"/>
  <c r="Q14" i="3" s="1"/>
  <c r="M60" i="3"/>
  <c r="N60" i="3" s="1"/>
  <c r="O60" i="3" s="1"/>
  <c r="Q60" i="3" s="1"/>
  <c r="M32" i="3"/>
  <c r="N32" i="3" s="1"/>
  <c r="O32" i="3" s="1"/>
  <c r="Q32" i="3" s="1"/>
  <c r="M10" i="3"/>
  <c r="N10" i="3" s="1"/>
  <c r="O10" i="3" s="1"/>
  <c r="Q10" i="3" s="1"/>
  <c r="M7" i="3"/>
  <c r="N7" i="3" s="1"/>
  <c r="O7" i="3" s="1"/>
  <c r="Q7" i="3" s="1"/>
  <c r="M46" i="3"/>
  <c r="N46" i="3" s="1"/>
  <c r="O46" i="3" s="1"/>
  <c r="Q46" i="3" s="1"/>
  <c r="M47" i="3"/>
  <c r="N47" i="3" s="1"/>
  <c r="O47" i="3" s="1"/>
  <c r="Q47" i="3" s="1"/>
  <c r="M61" i="3"/>
  <c r="N61" i="3" s="1"/>
  <c r="O61" i="3" s="1"/>
  <c r="Q61" i="3" s="1"/>
  <c r="M11" i="3"/>
  <c r="N11" i="3" s="1"/>
  <c r="O11" i="3" s="1"/>
  <c r="Q11" i="3" s="1"/>
  <c r="M56" i="3"/>
  <c r="N56" i="3" s="1"/>
  <c r="O56" i="3" s="1"/>
  <c r="Q56" i="3" s="1"/>
  <c r="M25" i="3"/>
  <c r="N25" i="3" s="1"/>
  <c r="O25" i="3" s="1"/>
  <c r="Q25" i="3" s="1"/>
  <c r="M62" i="3"/>
  <c r="N62" i="3" s="1"/>
  <c r="O62" i="3" s="1"/>
  <c r="Q62" i="3" s="1"/>
  <c r="M21" i="3"/>
  <c r="N21" i="3" s="1"/>
  <c r="O21" i="3" s="1"/>
  <c r="Q21" i="3" s="1"/>
  <c r="M12" i="3"/>
  <c r="N12" i="3" s="1"/>
  <c r="O12" i="3" s="1"/>
  <c r="Q12" i="3" s="1"/>
  <c r="M52" i="3"/>
  <c r="N52" i="3" s="1"/>
  <c r="O52" i="3" s="1"/>
  <c r="Q52" i="3" s="1"/>
  <c r="M53" i="3"/>
  <c r="N53" i="3" s="1"/>
  <c r="O53" i="3" s="1"/>
  <c r="Q53" i="3" s="1"/>
  <c r="M17" i="3"/>
  <c r="N17" i="3" s="1"/>
  <c r="O17" i="3" s="1"/>
  <c r="Q17" i="3" s="1"/>
  <c r="M36" i="3"/>
  <c r="N36" i="3" s="1"/>
  <c r="O36" i="3" s="1"/>
  <c r="Q36" i="3" s="1"/>
  <c r="M33" i="3"/>
  <c r="N33" i="3" s="1"/>
  <c r="O33" i="3" s="1"/>
  <c r="Q33" i="3" s="1"/>
  <c r="M29" i="3"/>
  <c r="N29" i="3" s="1"/>
  <c r="O29" i="3" s="1"/>
  <c r="Q29" i="3" s="1"/>
  <c r="M40" i="3"/>
  <c r="N40" i="3" s="1"/>
  <c r="O40" i="3" s="1"/>
  <c r="Q40" i="3" s="1"/>
  <c r="M22" i="3"/>
  <c r="N22" i="3" s="1"/>
  <c r="O22" i="3" s="1"/>
  <c r="Q22" i="3" s="1"/>
  <c r="M16" i="3"/>
  <c r="N16" i="3" s="1"/>
  <c r="O16" i="3" s="1"/>
  <c r="Q16" i="3" s="1"/>
  <c r="M70" i="3"/>
  <c r="N70" i="3" s="1"/>
  <c r="O70" i="3" s="1"/>
  <c r="Q70" i="3" s="1"/>
  <c r="M49" i="3"/>
  <c r="N49" i="3" s="1"/>
  <c r="O49" i="3" s="1"/>
  <c r="Q49" i="3" s="1"/>
  <c r="M27" i="3"/>
  <c r="N27" i="3" s="1"/>
  <c r="O27" i="3" s="1"/>
  <c r="Q27" i="3" s="1"/>
  <c r="M4" i="3"/>
  <c r="N4" i="3" s="1"/>
  <c r="O4" i="3" s="1"/>
  <c r="Q4" i="3" s="1"/>
  <c r="M8" i="3"/>
  <c r="N8" i="3" s="1"/>
  <c r="O8" i="3" s="1"/>
  <c r="Q8" i="3" s="1"/>
  <c r="M30" i="3"/>
  <c r="N30" i="3" s="1"/>
  <c r="O30" i="3" s="1"/>
  <c r="Q30" i="3" s="1"/>
  <c r="M31" i="3"/>
  <c r="N31" i="3" s="1"/>
  <c r="O31" i="3" s="1"/>
  <c r="Q31" i="3" s="1"/>
  <c r="M37" i="3"/>
  <c r="N37" i="3" s="1"/>
  <c r="O37" i="3" s="1"/>
  <c r="Q37" i="3" s="1"/>
  <c r="M81" i="3"/>
  <c r="N81" i="3" s="1"/>
  <c r="O81" i="3" s="1"/>
  <c r="Q81" i="3" s="1"/>
  <c r="M83" i="3"/>
  <c r="N83" i="3" s="1"/>
  <c r="O83" i="3" s="1"/>
  <c r="Q83" i="3" s="1"/>
  <c r="M84" i="3"/>
  <c r="N84" i="3" s="1"/>
  <c r="O84" i="3" s="1"/>
  <c r="Q84" i="3" s="1"/>
  <c r="M67" i="3"/>
  <c r="N67" i="3" s="1"/>
  <c r="O67" i="3" s="1"/>
  <c r="Q67" i="3" s="1"/>
  <c r="M34" i="3"/>
  <c r="N34" i="3" s="1"/>
  <c r="O34" i="3" s="1"/>
  <c r="Q34" i="3" s="1"/>
  <c r="M20" i="3"/>
  <c r="N20" i="3" s="1"/>
  <c r="O20" i="3" s="1"/>
  <c r="Q20" i="3" s="1"/>
  <c r="M2" i="3"/>
  <c r="M23" i="3"/>
  <c r="N23" i="3" s="1"/>
  <c r="O23" i="3" s="1"/>
  <c r="Q23" i="3" s="1"/>
  <c r="M41" i="3"/>
  <c r="N41" i="3" s="1"/>
  <c r="O41" i="3" s="1"/>
  <c r="Q41" i="3" s="1"/>
  <c r="M54" i="3"/>
  <c r="N54" i="3" s="1"/>
  <c r="O54" i="3" s="1"/>
  <c r="Q54" i="3" s="1"/>
  <c r="M38" i="3"/>
  <c r="N38" i="3" s="1"/>
  <c r="O38" i="3" s="1"/>
  <c r="Q38" i="3" s="1"/>
  <c r="M39" i="3"/>
  <c r="N39" i="3" s="1"/>
  <c r="O39" i="3" s="1"/>
  <c r="Q39" i="3" s="1"/>
  <c r="M15" i="3"/>
  <c r="N15" i="3" s="1"/>
  <c r="O15" i="3" s="1"/>
  <c r="Q15" i="3" s="1"/>
  <c r="M57" i="3"/>
  <c r="N57" i="3" s="1"/>
  <c r="O57" i="3" s="1"/>
  <c r="Q57" i="3" s="1"/>
  <c r="M75" i="3"/>
  <c r="N75" i="3" s="1"/>
  <c r="O75" i="3" s="1"/>
  <c r="Q75" i="3" s="1"/>
  <c r="M85" i="3"/>
  <c r="N85" i="3" s="1"/>
  <c r="O85" i="3" s="1"/>
  <c r="Q85" i="3" s="1"/>
  <c r="M6" i="3"/>
  <c r="N6" i="3" s="1"/>
  <c r="O6" i="3" s="1"/>
  <c r="Q6" i="3" s="1"/>
  <c r="M43" i="3"/>
  <c r="N43" i="3" s="1"/>
  <c r="O43" i="3" s="1"/>
  <c r="Q43" i="3" s="1"/>
  <c r="M45" i="3"/>
  <c r="N45" i="3" s="1"/>
  <c r="O45" i="3" s="1"/>
  <c r="Q45" i="3" s="1"/>
  <c r="M65" i="3"/>
  <c r="N65" i="3" s="1"/>
  <c r="O65" i="3" s="1"/>
  <c r="Q65" i="3" s="1"/>
  <c r="M71" i="3"/>
  <c r="N71" i="3" s="1"/>
  <c r="O71" i="3" s="1"/>
  <c r="Q71" i="3" s="1"/>
  <c r="M63" i="3"/>
  <c r="N63" i="3" s="1"/>
  <c r="O63" i="3" s="1"/>
  <c r="Q63" i="3" s="1"/>
  <c r="M66" i="3"/>
  <c r="N66" i="3" s="1"/>
  <c r="O66" i="3" s="1"/>
  <c r="Q66" i="3" s="1"/>
  <c r="M13" i="3"/>
  <c r="N13" i="3" s="1"/>
  <c r="O13" i="3" s="1"/>
  <c r="Q13" i="3" s="1"/>
  <c r="M82" i="3"/>
  <c r="N82" i="3" s="1"/>
  <c r="O82" i="3" s="1"/>
  <c r="Q82" i="3" s="1"/>
  <c r="M28" i="3"/>
  <c r="N28" i="3" s="1"/>
  <c r="O28" i="3" s="1"/>
  <c r="Q28" i="3" s="1"/>
  <c r="M3" i="3"/>
  <c r="M68" i="3"/>
  <c r="N68" i="3" s="1"/>
  <c r="O68" i="3" s="1"/>
  <c r="Q68" i="3" s="1"/>
  <c r="M35" i="3"/>
  <c r="N35" i="3" s="1"/>
  <c r="O35" i="3" s="1"/>
  <c r="Q35" i="3" s="1"/>
  <c r="M26" i="3"/>
  <c r="N26" i="3" s="1"/>
  <c r="O26" i="3" s="1"/>
  <c r="Q26" i="3" s="1"/>
  <c r="M72" i="3"/>
  <c r="N72" i="3" s="1"/>
  <c r="O72" i="3" s="1"/>
  <c r="Q72" i="3" s="1"/>
  <c r="M5" i="3"/>
  <c r="N5" i="3" s="1"/>
  <c r="O5" i="3" s="1"/>
  <c r="Q5" i="3" s="1"/>
  <c r="M24" i="3"/>
  <c r="N24" i="3" s="1"/>
  <c r="O24" i="3" s="1"/>
  <c r="Q24" i="3" s="1"/>
  <c r="M50" i="3"/>
  <c r="N50" i="3" s="1"/>
  <c r="O50" i="3" s="1"/>
  <c r="Q50" i="3" s="1"/>
  <c r="M77" i="3"/>
  <c r="N77" i="3" s="1"/>
  <c r="O77" i="3" s="1"/>
  <c r="Q77" i="3" s="1"/>
  <c r="M78" i="3"/>
  <c r="N78" i="3" s="1"/>
  <c r="O78" i="3" s="1"/>
  <c r="Q78" i="3" s="1"/>
  <c r="M42" i="3"/>
  <c r="N42" i="3" s="1"/>
  <c r="O42" i="3" s="1"/>
  <c r="Q42" i="3" s="1"/>
  <c r="M64" i="3"/>
  <c r="N64" i="3" s="1"/>
  <c r="O64" i="3" s="1"/>
  <c r="Q64" i="3" s="1"/>
  <c r="M76" i="3"/>
  <c r="N76" i="3" s="1"/>
  <c r="O76" i="3" s="1"/>
  <c r="Q76" i="3" s="1"/>
  <c r="M79" i="3"/>
  <c r="N79" i="3" s="1"/>
  <c r="O79" i="3" s="1"/>
  <c r="Q79" i="3" s="1"/>
  <c r="M80" i="3"/>
  <c r="N80" i="3" s="1"/>
  <c r="O80" i="3" s="1"/>
  <c r="Q80" i="3" s="1"/>
  <c r="M77" i="4"/>
  <c r="N77" i="4" s="1"/>
  <c r="O77" i="4" s="1"/>
  <c r="Q77" i="4" s="1"/>
  <c r="M29" i="4"/>
  <c r="N29" i="4" s="1"/>
  <c r="O29" i="4" s="1"/>
  <c r="Q29" i="4" s="1"/>
  <c r="M35" i="4"/>
  <c r="N35" i="4" s="1"/>
  <c r="O35" i="4" s="1"/>
  <c r="Q35" i="4" s="1"/>
  <c r="M8" i="4"/>
  <c r="N8" i="4" s="1"/>
  <c r="O8" i="4" s="1"/>
  <c r="Q8" i="4" s="1"/>
  <c r="M20" i="4"/>
  <c r="N20" i="4" s="1"/>
  <c r="O20" i="4" s="1"/>
  <c r="Q20" i="4" s="1"/>
  <c r="M52" i="4"/>
  <c r="N52" i="4" s="1"/>
  <c r="O52" i="4" s="1"/>
  <c r="Q52" i="4" s="1"/>
  <c r="M21" i="4"/>
  <c r="N21" i="4" s="1"/>
  <c r="O21" i="4" s="1"/>
  <c r="Q21" i="4" s="1"/>
  <c r="M37" i="4"/>
  <c r="N37" i="4" s="1"/>
  <c r="O37" i="4" s="1"/>
  <c r="Q37" i="4" s="1"/>
  <c r="M66" i="4"/>
  <c r="N66" i="4" s="1"/>
  <c r="O66" i="4" s="1"/>
  <c r="Q66" i="4" s="1"/>
  <c r="M43" i="4"/>
  <c r="N43" i="4" s="1"/>
  <c r="O43" i="4" s="1"/>
  <c r="Q43" i="4" s="1"/>
  <c r="M31" i="4"/>
  <c r="N31" i="4" s="1"/>
  <c r="O31" i="4" s="1"/>
  <c r="Q31" i="4" s="1"/>
  <c r="M32" i="4"/>
  <c r="N32" i="4" s="1"/>
  <c r="O32" i="4" s="1"/>
  <c r="Q32" i="4" s="1"/>
  <c r="M62" i="4"/>
  <c r="N62" i="4" s="1"/>
  <c r="O62" i="4" s="1"/>
  <c r="Q62" i="4" s="1"/>
  <c r="M67" i="4"/>
  <c r="N67" i="4" s="1"/>
  <c r="O67" i="4" s="1"/>
  <c r="Q67" i="4" s="1"/>
  <c r="M68" i="4"/>
  <c r="N68" i="4" s="1"/>
  <c r="O68" i="4" s="1"/>
  <c r="Q68" i="4" s="1"/>
  <c r="M14" i="4"/>
  <c r="N14" i="4" s="1"/>
  <c r="O14" i="4" s="1"/>
  <c r="Q14" i="4" s="1"/>
  <c r="M5" i="4"/>
  <c r="N5" i="4" s="1"/>
  <c r="O5" i="4" s="1"/>
  <c r="Q5" i="4" s="1"/>
  <c r="M38" i="4"/>
  <c r="N38" i="4" s="1"/>
  <c r="O38" i="4" s="1"/>
  <c r="Q38" i="4" s="1"/>
  <c r="M6" i="4"/>
  <c r="N6" i="4" s="1"/>
  <c r="O6" i="4" s="1"/>
  <c r="Q6" i="4" s="1"/>
  <c r="M78" i="4"/>
  <c r="N78" i="4" s="1"/>
  <c r="O78" i="4" s="1"/>
  <c r="Q78" i="4" s="1"/>
  <c r="M69" i="4"/>
  <c r="N69" i="4" s="1"/>
  <c r="O69" i="4" s="1"/>
  <c r="Q69" i="4" s="1"/>
  <c r="M79" i="4"/>
  <c r="N79" i="4" s="1"/>
  <c r="O79" i="4" s="1"/>
  <c r="Q79" i="4" s="1"/>
  <c r="M80" i="4"/>
  <c r="N80" i="4" s="1"/>
  <c r="O80" i="4" s="1"/>
  <c r="Q80" i="4" s="1"/>
  <c r="M18" i="4"/>
  <c r="N18" i="4" s="1"/>
  <c r="O18" i="4" s="1"/>
  <c r="Q18" i="4" s="1"/>
  <c r="M63" i="4"/>
  <c r="N63" i="4" s="1"/>
  <c r="O63" i="4" s="1"/>
  <c r="Q63" i="4" s="1"/>
  <c r="M10" i="4"/>
  <c r="N10" i="4" s="1"/>
  <c r="O10" i="4" s="1"/>
  <c r="Q10" i="4" s="1"/>
  <c r="M54" i="4"/>
  <c r="N54" i="4" s="1"/>
  <c r="O54" i="4" s="1"/>
  <c r="Q54" i="4" s="1"/>
  <c r="M70" i="4"/>
  <c r="N70" i="4" s="1"/>
  <c r="O70" i="4" s="1"/>
  <c r="Q70" i="4" s="1"/>
  <c r="M53" i="4"/>
  <c r="N53" i="4" s="1"/>
  <c r="O53" i="4" s="1"/>
  <c r="Q53" i="4" s="1"/>
  <c r="M33" i="4"/>
  <c r="N33" i="4" s="1"/>
  <c r="O33" i="4" s="1"/>
  <c r="Q33" i="4" s="1"/>
  <c r="M24" i="4"/>
  <c r="N24" i="4" s="1"/>
  <c r="O24" i="4" s="1"/>
  <c r="Q24" i="4" s="1"/>
  <c r="M39" i="4"/>
  <c r="N39" i="4" s="1"/>
  <c r="O39" i="4" s="1"/>
  <c r="Q39" i="4" s="1"/>
  <c r="M23" i="4"/>
  <c r="N23" i="4" s="1"/>
  <c r="O23" i="4" s="1"/>
  <c r="Q23" i="4" s="1"/>
  <c r="M49" i="4"/>
  <c r="N49" i="4" s="1"/>
  <c r="O49" i="4" s="1"/>
  <c r="Q49" i="4" s="1"/>
  <c r="M28" i="4"/>
  <c r="N28" i="4" s="1"/>
  <c r="O28" i="4" s="1"/>
  <c r="Q28" i="4" s="1"/>
  <c r="M22" i="4"/>
  <c r="N22" i="4" s="1"/>
  <c r="O22" i="4" s="1"/>
  <c r="Q22" i="4" s="1"/>
  <c r="M3" i="4"/>
  <c r="N3" i="4" s="1"/>
  <c r="O3" i="4" s="1"/>
  <c r="Q3" i="4" s="1"/>
  <c r="M4" i="4"/>
  <c r="N4" i="4" s="1"/>
  <c r="O4" i="4" s="1"/>
  <c r="Q4" i="4" s="1"/>
  <c r="M64" i="4"/>
  <c r="N64" i="4" s="1"/>
  <c r="O64" i="4" s="1"/>
  <c r="Q64" i="4" s="1"/>
  <c r="M27" i="4"/>
  <c r="N27" i="4" s="1"/>
  <c r="O27" i="4" s="1"/>
  <c r="Q27" i="4" s="1"/>
  <c r="M25" i="4"/>
  <c r="N25" i="4" s="1"/>
  <c r="O25" i="4" s="1"/>
  <c r="Q25" i="4" s="1"/>
  <c r="M46" i="4"/>
  <c r="N46" i="4" s="1"/>
  <c r="O46" i="4" s="1"/>
  <c r="Q46" i="4" s="1"/>
  <c r="M47" i="4"/>
  <c r="N47" i="4" s="1"/>
  <c r="O47" i="4" s="1"/>
  <c r="Q47" i="4" s="1"/>
  <c r="M2" i="4"/>
  <c r="N2" i="4" s="1"/>
  <c r="O2" i="4" s="1"/>
  <c r="Q2" i="4" s="1"/>
  <c r="M50" i="4"/>
  <c r="N50" i="4" s="1"/>
  <c r="O50" i="4" s="1"/>
  <c r="Q50" i="4" s="1"/>
  <c r="M34" i="4"/>
  <c r="N34" i="4" s="1"/>
  <c r="O34" i="4" s="1"/>
  <c r="Q34" i="4" s="1"/>
  <c r="M41" i="4"/>
  <c r="N41" i="4" s="1"/>
  <c r="O41" i="4" s="1"/>
  <c r="Q41" i="4" s="1"/>
  <c r="M30" i="4"/>
  <c r="N30" i="4" s="1"/>
  <c r="O30" i="4" s="1"/>
  <c r="Q30" i="4" s="1"/>
  <c r="M51" i="4"/>
  <c r="N51" i="4" s="1"/>
  <c r="O51" i="4" s="1"/>
  <c r="Q51" i="4" s="1"/>
  <c r="M11" i="4"/>
  <c r="N11" i="4" s="1"/>
  <c r="O11" i="4" s="1"/>
  <c r="Q11" i="4" s="1"/>
  <c r="M36" i="4"/>
  <c r="N36" i="4" s="1"/>
  <c r="O36" i="4" s="1"/>
  <c r="Q36" i="4" s="1"/>
  <c r="M56" i="4"/>
  <c r="N56" i="4" s="1"/>
  <c r="O56" i="4" s="1"/>
  <c r="Q56" i="4" s="1"/>
  <c r="M81" i="4"/>
  <c r="N81" i="4" s="1"/>
  <c r="O81" i="4" s="1"/>
  <c r="Q81" i="4" s="1"/>
  <c r="M7" i="4"/>
  <c r="N7" i="4" s="1"/>
  <c r="O7" i="4" s="1"/>
  <c r="Q7" i="4" s="1"/>
  <c r="M48" i="4"/>
  <c r="N48" i="4" s="1"/>
  <c r="O48" i="4" s="1"/>
  <c r="Q48" i="4" s="1"/>
  <c r="M40" i="4"/>
  <c r="N40" i="4" s="1"/>
  <c r="O40" i="4" s="1"/>
  <c r="Q40" i="4" s="1"/>
  <c r="M59" i="4"/>
  <c r="N59" i="4" s="1"/>
  <c r="O59" i="4" s="1"/>
  <c r="Q59" i="4" s="1"/>
  <c r="M15" i="4"/>
  <c r="N15" i="4" s="1"/>
  <c r="O15" i="4" s="1"/>
  <c r="Q15" i="4" s="1"/>
  <c r="M16" i="4"/>
  <c r="N16" i="4" s="1"/>
  <c r="O16" i="4" s="1"/>
  <c r="Q16" i="4" s="1"/>
  <c r="M60" i="4"/>
  <c r="N60" i="4" s="1"/>
  <c r="O60" i="4" s="1"/>
  <c r="Q60" i="4" s="1"/>
  <c r="M71" i="4"/>
  <c r="N71" i="4" s="1"/>
  <c r="O71" i="4" s="1"/>
  <c r="Q71" i="4" s="1"/>
  <c r="M45" i="4"/>
  <c r="N45" i="4" s="1"/>
  <c r="O45" i="4" s="1"/>
  <c r="Q45" i="4" s="1"/>
  <c r="M12" i="4"/>
  <c r="N12" i="4" s="1"/>
  <c r="O12" i="4" s="1"/>
  <c r="Q12" i="4" s="1"/>
  <c r="M13" i="4"/>
  <c r="N13" i="4" s="1"/>
  <c r="O13" i="4" s="1"/>
  <c r="Q13" i="4" s="1"/>
  <c r="M19" i="4"/>
  <c r="N19" i="4" s="1"/>
  <c r="O19" i="4" s="1"/>
  <c r="Q19" i="4" s="1"/>
  <c r="M26" i="4"/>
  <c r="N26" i="4" s="1"/>
  <c r="O26" i="4" s="1"/>
  <c r="Q26" i="4" s="1"/>
  <c r="M17" i="4"/>
  <c r="N17" i="4" s="1"/>
  <c r="O17" i="4" s="1"/>
  <c r="Q17" i="4" s="1"/>
  <c r="M61" i="4"/>
  <c r="N61" i="4" s="1"/>
  <c r="O61" i="4" s="1"/>
  <c r="Q61" i="4" s="1"/>
  <c r="M9" i="4"/>
  <c r="N9" i="4" s="1"/>
  <c r="O9" i="4" s="1"/>
  <c r="Q9" i="4" s="1"/>
  <c r="M58" i="4"/>
  <c r="N58" i="4" s="1"/>
  <c r="O58" i="4" s="1"/>
  <c r="Q58" i="4" s="1"/>
  <c r="M57" i="4"/>
  <c r="N57" i="4" s="1"/>
  <c r="O57" i="4" s="1"/>
  <c r="Q57" i="4" s="1"/>
  <c r="M42" i="4"/>
  <c r="N42" i="4" s="1"/>
  <c r="O42" i="4" s="1"/>
  <c r="Q42" i="4" s="1"/>
  <c r="M55" i="4"/>
  <c r="N55" i="4" s="1"/>
  <c r="O55" i="4" s="1"/>
  <c r="Q55" i="4" s="1"/>
  <c r="M72" i="4"/>
  <c r="N72" i="4" s="1"/>
  <c r="O72" i="4" s="1"/>
  <c r="Q72" i="4" s="1"/>
  <c r="M76" i="4"/>
  <c r="N76" i="4" s="1"/>
  <c r="O76" i="4" s="1"/>
  <c r="Q76" i="4" s="1"/>
  <c r="M75" i="4"/>
  <c r="N75" i="4" s="1"/>
  <c r="O75" i="4" s="1"/>
  <c r="Q75" i="4" s="1"/>
  <c r="M74" i="4"/>
  <c r="N74" i="4" s="1"/>
  <c r="O74" i="4" s="1"/>
  <c r="Q74" i="4" s="1"/>
  <c r="M44" i="4"/>
  <c r="N44" i="4" s="1"/>
  <c r="O44" i="4" s="1"/>
  <c r="Q44" i="4" s="1"/>
  <c r="M65" i="4"/>
  <c r="N65" i="4" s="1"/>
  <c r="O65" i="4" s="1"/>
  <c r="Q65" i="4" s="1"/>
  <c r="M73" i="4"/>
  <c r="N73" i="4" s="1"/>
  <c r="O73" i="4" s="1"/>
  <c r="Q73" i="4" s="1"/>
  <c r="C474" i="2"/>
  <c r="D474" i="2"/>
  <c r="E474" i="2"/>
  <c r="F474" i="2"/>
  <c r="G474" i="2"/>
  <c r="H474" i="2"/>
  <c r="I474" i="2"/>
  <c r="J474" i="2"/>
  <c r="K474" i="2"/>
  <c r="L474" i="2"/>
  <c r="M20" i="2"/>
  <c r="M14" i="2"/>
  <c r="M27" i="2"/>
  <c r="M55" i="2"/>
  <c r="M28" i="2"/>
  <c r="M16" i="2"/>
  <c r="M47" i="2"/>
  <c r="M15" i="2"/>
  <c r="M29" i="2"/>
  <c r="M9" i="2"/>
  <c r="M36" i="2"/>
  <c r="M40" i="2"/>
  <c r="M10" i="2"/>
  <c r="M38" i="2"/>
  <c r="M5" i="2"/>
  <c r="M22" i="2"/>
  <c r="M24" i="2"/>
  <c r="M32" i="2"/>
  <c r="M13" i="2"/>
  <c r="M21" i="2"/>
  <c r="M30" i="2"/>
  <c r="M6" i="2"/>
  <c r="M3" i="2"/>
  <c r="M2" i="2"/>
  <c r="M8" i="2"/>
  <c r="M26" i="2"/>
  <c r="M53" i="2"/>
  <c r="M54" i="2"/>
  <c r="M31" i="2"/>
  <c r="M17" i="2"/>
  <c r="M48" i="2"/>
  <c r="M46" i="2"/>
  <c r="M4" i="2"/>
  <c r="M52" i="2"/>
  <c r="M33" i="2"/>
  <c r="M12" i="2"/>
  <c r="M35" i="2"/>
  <c r="M18" i="2"/>
  <c r="M50" i="2"/>
  <c r="M11" i="2"/>
  <c r="M34" i="2"/>
  <c r="M44" i="2"/>
  <c r="M25" i="2"/>
  <c r="M23" i="2"/>
  <c r="M7" i="2"/>
  <c r="M39" i="2"/>
  <c r="M56" i="2"/>
  <c r="M19" i="2"/>
  <c r="M42" i="2"/>
  <c r="M41" i="2"/>
  <c r="M37" i="2"/>
  <c r="M49" i="2"/>
  <c r="M51" i="2"/>
  <c r="M13" i="1"/>
  <c r="M26" i="1"/>
  <c r="M17" i="1"/>
  <c r="M14" i="1"/>
  <c r="M28" i="1"/>
  <c r="M71" i="1"/>
  <c r="M49" i="1"/>
  <c r="M72" i="1"/>
  <c r="M94" i="1"/>
  <c r="M84" i="1"/>
  <c r="M69" i="1"/>
  <c r="M75" i="1"/>
  <c r="M29" i="1"/>
  <c r="M23" i="1"/>
  <c r="M55" i="1"/>
  <c r="M85" i="1"/>
  <c r="M88" i="1"/>
  <c r="M62" i="1"/>
  <c r="M11" i="1"/>
  <c r="M21" i="1"/>
  <c r="M3" i="1"/>
  <c r="M51" i="1"/>
  <c r="M40" i="1"/>
  <c r="M41" i="1"/>
  <c r="M53" i="1"/>
  <c r="M60" i="1"/>
  <c r="M63" i="1"/>
  <c r="M58" i="1"/>
  <c r="M19" i="1"/>
  <c r="M5" i="1"/>
  <c r="M64" i="1"/>
  <c r="M8" i="1"/>
  <c r="M89" i="1"/>
  <c r="M68" i="1"/>
  <c r="M67" i="1"/>
  <c r="M56" i="1"/>
  <c r="M34" i="1"/>
  <c r="M22" i="1"/>
  <c r="M42" i="1"/>
  <c r="M30" i="1"/>
  <c r="M86" i="1"/>
  <c r="M18" i="1"/>
  <c r="M52" i="1"/>
  <c r="M45" i="1"/>
  <c r="M59" i="1"/>
  <c r="M32" i="1"/>
  <c r="M46" i="1"/>
  <c r="M35" i="1"/>
  <c r="M87" i="1"/>
  <c r="M82" i="1"/>
  <c r="M83" i="1"/>
  <c r="M39" i="1"/>
  <c r="M95" i="1"/>
  <c r="M24" i="1"/>
  <c r="M10" i="1"/>
  <c r="M43" i="1"/>
  <c r="M37" i="1"/>
  <c r="M27" i="1"/>
  <c r="M92" i="1"/>
  <c r="M31" i="1"/>
  <c r="M54" i="1"/>
  <c r="M73" i="1"/>
  <c r="M20" i="1"/>
  <c r="M33" i="1"/>
  <c r="M74" i="1"/>
  <c r="M93" i="1"/>
  <c r="M44" i="1"/>
  <c r="M50" i="1"/>
  <c r="M65" i="1"/>
  <c r="M70" i="1"/>
  <c r="M12" i="1"/>
  <c r="M9" i="1"/>
  <c r="M7" i="1"/>
  <c r="M77" i="1"/>
  <c r="M81" i="1"/>
  <c r="M61" i="1"/>
  <c r="M47" i="1"/>
  <c r="M15" i="1"/>
  <c r="M90" i="1"/>
  <c r="M16" i="1"/>
  <c r="M6" i="1"/>
  <c r="M25" i="1"/>
  <c r="M4" i="1"/>
  <c r="M36" i="1"/>
  <c r="M38" i="1"/>
  <c r="M79" i="1"/>
  <c r="M66" i="1"/>
  <c r="M91" i="1"/>
  <c r="M2" i="1"/>
  <c r="M80" i="1"/>
  <c r="M48" i="1"/>
  <c r="M57" i="1"/>
  <c r="M474" i="2" l="1"/>
</calcChain>
</file>

<file path=xl/sharedStrings.xml><?xml version="1.0" encoding="utf-8"?>
<sst xmlns="http://schemas.openxmlformats.org/spreadsheetml/2006/main" count="944" uniqueCount="608">
  <si>
    <t>Helyzés</t>
  </si>
  <si>
    <t>Név</t>
  </si>
  <si>
    <t>Beszámít</t>
  </si>
  <si>
    <t>Átlag</t>
  </si>
  <si>
    <t>Javító
 (2023.06.19)</t>
  </si>
  <si>
    <t>Pont</t>
  </si>
  <si>
    <t>Balassa Balázs</t>
  </si>
  <si>
    <t>Gódor Norbert</t>
  </si>
  <si>
    <t>Bor Péter</t>
  </si>
  <si>
    <t>Tállay Miklós</t>
  </si>
  <si>
    <t>Herczeg Domonkos</t>
  </si>
  <si>
    <t>Vincze Bálint</t>
  </si>
  <si>
    <t>Slezák Martin</t>
  </si>
  <si>
    <t>Zsembery Tamás</t>
  </si>
  <si>
    <t>Tóth Attila</t>
  </si>
  <si>
    <t>Kroó Koppány</t>
  </si>
  <si>
    <t>Daróczi Gábor</t>
  </si>
  <si>
    <t>Bíró Dénes</t>
  </si>
  <si>
    <t>Gyebnár Ákos</t>
  </si>
  <si>
    <t>Kisantal Dominik</t>
  </si>
  <si>
    <t>Tóth Gergő</t>
  </si>
  <si>
    <t>Bogdan Levchuck</t>
  </si>
  <si>
    <t>Vajai Máté</t>
  </si>
  <si>
    <t>Horváth Péter</t>
  </si>
  <si>
    <t>Tajmel Tamás</t>
  </si>
  <si>
    <t>Tajmel Kristóf</t>
  </si>
  <si>
    <t>Kríz Keve</t>
  </si>
  <si>
    <t>Galla Barnabás</t>
  </si>
  <si>
    <t>Pintér Gyula</t>
  </si>
  <si>
    <t>Farkas Tamás</t>
  </si>
  <si>
    <t>Benke Viktor</t>
  </si>
  <si>
    <t>Városi Ferenc</t>
  </si>
  <si>
    <t>Gódor Zsolt</t>
  </si>
  <si>
    <t>Torják Zoltán</t>
  </si>
  <si>
    <t>Pataki Márk</t>
  </si>
  <si>
    <t>Kovács Árpád</t>
  </si>
  <si>
    <t>Patai Dominik</t>
  </si>
  <si>
    <t>Dobrotka Tamás</t>
  </si>
  <si>
    <t>Herr Péter</t>
  </si>
  <si>
    <t>Varga László</t>
  </si>
  <si>
    <t>Varga Marcell</t>
  </si>
  <si>
    <t>Szlávodics Dávid</t>
  </si>
  <si>
    <t>Szlávodics Norbert</t>
  </si>
  <si>
    <t>Patay Dominik</t>
  </si>
  <si>
    <t>Dénes Tibor</t>
  </si>
  <si>
    <t>Dénes Tamás</t>
  </si>
  <si>
    <t>Endrődy Máté</t>
  </si>
  <si>
    <t>Dárday Zoltán</t>
  </si>
  <si>
    <t>Salamon András</t>
  </si>
  <si>
    <t>Berecz Ádám</t>
  </si>
  <si>
    <t>Németh Péter</t>
  </si>
  <si>
    <t>Noszály Sándor</t>
  </si>
  <si>
    <t>Schmidt Péter</t>
  </si>
  <si>
    <t>Liszka Márton</t>
  </si>
  <si>
    <t>Halmos Kornél</t>
  </si>
  <si>
    <t>Magyar Zsolt</t>
  </si>
  <si>
    <t xml:space="preserve">Czirják Ádám </t>
  </si>
  <si>
    <t>Tállay András</t>
  </si>
  <si>
    <t>Kalocsa Bence</t>
  </si>
  <si>
    <t>Táborszki Attila</t>
  </si>
  <si>
    <t>Kovács Zsuzsanna</t>
  </si>
  <si>
    <t>Szabó-Józsa Katalin</t>
  </si>
  <si>
    <t>Kovács Anikó</t>
  </si>
  <si>
    <t>Domján Eszter</t>
  </si>
  <si>
    <t>Gyebnár Fanni</t>
  </si>
  <si>
    <t>Ferenczy Szilvia</t>
  </si>
  <si>
    <t>Palotai Mariann</t>
  </si>
  <si>
    <t>Jeney Orsolya</t>
  </si>
  <si>
    <t>Ladányi Krisztina</t>
  </si>
  <si>
    <t>Ádám Judit</t>
  </si>
  <si>
    <t>Lábiscsák Nóra</t>
  </si>
  <si>
    <t>Tállay Luca</t>
  </si>
  <si>
    <t>Kaszó Zsófia</t>
  </si>
  <si>
    <t>Gruber-Éger Zsófia</t>
  </si>
  <si>
    <t>Terebessy Emese</t>
  </si>
  <si>
    <t>Müller Réka</t>
  </si>
  <si>
    <t>Bor-Fejérváry Péter</t>
  </si>
  <si>
    <t>Osváth Balázs</t>
  </si>
  <si>
    <t>Ladányi Kriszta</t>
  </si>
  <si>
    <t>Szabó Lilla</t>
  </si>
  <si>
    <t>Lábiscsák Lola</t>
  </si>
  <si>
    <t>Gódor Laura</t>
  </si>
  <si>
    <t>Deliagosz Sztamatisz</t>
  </si>
  <si>
    <t>Jákfalvi Anett</t>
  </si>
  <si>
    <t>Nagy Cecília</t>
  </si>
  <si>
    <t>Gózon Laura</t>
  </si>
  <si>
    <t>Szűcs Adrienn</t>
  </si>
  <si>
    <t>Gózon Ákos</t>
  </si>
  <si>
    <t>Kríz Péter</t>
  </si>
  <si>
    <t>Berényi Dóra</t>
  </si>
  <si>
    <t>Zagyva Eszter</t>
  </si>
  <si>
    <t>Jillek Réka</t>
  </si>
  <si>
    <t>Nagy Viktor</t>
  </si>
  <si>
    <t>Nagy Vince</t>
  </si>
  <si>
    <t>Sulyok Viki</t>
  </si>
  <si>
    <t>Tállay Eszter</t>
  </si>
  <si>
    <t>Dénes Lilla</t>
  </si>
  <si>
    <t>Kőhegyi Szilvia</t>
  </si>
  <si>
    <t>Horváth Eszter</t>
  </si>
  <si>
    <t>Gózon Marcell</t>
  </si>
  <si>
    <t>Borsos Réka</t>
  </si>
  <si>
    <t>Grasso Marco</t>
  </si>
  <si>
    <t>Czirják Ádám</t>
  </si>
  <si>
    <t>Hajdinák Zoltán</t>
  </si>
  <si>
    <t>Ádám Tamás</t>
  </si>
  <si>
    <t>Orgoványi Barnabás</t>
  </si>
  <si>
    <t>Orgoványi Botond</t>
  </si>
  <si>
    <t>Gruber-Égei Zsófia</t>
  </si>
  <si>
    <t>Szabó Hajnalka</t>
  </si>
  <si>
    <t>Rózsavölgyi Mátyás</t>
  </si>
  <si>
    <t>Péter Sára</t>
  </si>
  <si>
    <t>2024.08.24-25.</t>
  </si>
  <si>
    <t>A kategória</t>
  </si>
  <si>
    <t>1 Kovács Anikó/Kovács Zsuzsa</t>
  </si>
  <si>
    <t>2 Herczeg Domonkos/Vincze Bálint</t>
  </si>
  <si>
    <t>3 Gáncs Botond/Városi Ferenc</t>
  </si>
  <si>
    <t>3 Kisantal Dominik/Zsembery Tamás</t>
  </si>
  <si>
    <t>5 Osváth Csaba/Galla Barnabás</t>
  </si>
  <si>
    <t>6 Schmidt Péter/Magyar Zsolt</t>
  </si>
  <si>
    <t>Női páros</t>
  </si>
  <si>
    <t>1 Guruz Fanni/Kisantal Fanni</t>
  </si>
  <si>
    <t>2 Jillek Réka/Ladányi Kriszta</t>
  </si>
  <si>
    <t>3 Erdős Zsófi/Jákfalvi Anett</t>
  </si>
  <si>
    <t>4 Ambrus Nóta/Bors Kata</t>
  </si>
  <si>
    <t>5 Faragó Hilda/Tarnay Zsuzsa</t>
  </si>
  <si>
    <t>5 Bakonyi Márta/Sidiropoulou Niki</t>
  </si>
  <si>
    <t>7 Géczi Rita/Horváth Eszter</t>
  </si>
  <si>
    <t>7 Marosi Panni/Simai Réka</t>
  </si>
  <si>
    <t>Vegyes páros</t>
  </si>
  <si>
    <t>1 Guruz Fanni/Benedek Viktor</t>
  </si>
  <si>
    <t>2 Jillek Réka/Vigyikán Gergely</t>
  </si>
  <si>
    <t>3 Vigyikán Gyöngyvér/Kertész Dániel</t>
  </si>
  <si>
    <t>3 Tarnay Zsuzsa/Bacsa József</t>
  </si>
  <si>
    <t>5 Sidiropoulou Niki/Papp Zsolt</t>
  </si>
  <si>
    <t>5 Palotai Marianna/Zsembery Tamás</t>
  </si>
  <si>
    <t>7 Csanády Boglárka/Huszár Bence</t>
  </si>
  <si>
    <t>7 Bakonyi Márta/Suhajda Imre</t>
  </si>
  <si>
    <t>7 Simai Réka/Bor-Fejérváry Péter</t>
  </si>
  <si>
    <t>7 Géczi Rita/Peleskey Bence</t>
  </si>
  <si>
    <t>9 Felcsuti Fanni/Felcsuti Brúnó</t>
  </si>
  <si>
    <t>9 Marosi Panni/Wilde Norman</t>
  </si>
  <si>
    <t>Amatőr páros</t>
  </si>
  <si>
    <t>1 Bors Kata/Fábry Kornél</t>
  </si>
  <si>
    <t>2 Vigyikán Gergely/Vigyikán Gyöngyvér</t>
  </si>
  <si>
    <t>3 Felcsuti Patrik/Tarnay Zsuzsa</t>
  </si>
  <si>
    <t>4 Osváth Noémi/Bötös Noel</t>
  </si>
  <si>
    <t>5 Erdős Zsófi/Jákfalvi Anett</t>
  </si>
  <si>
    <t>5 Buzássy Máté/Kertész Dániel</t>
  </si>
  <si>
    <t>7 Felcsuti Fanni/Felcsuti Brúnó</t>
  </si>
  <si>
    <t>9 Marosi Panni/Simai Réka</t>
  </si>
  <si>
    <t>9 Ambrus Nóra/Feketéné Juhász Erika</t>
  </si>
  <si>
    <t>B kategória</t>
  </si>
  <si>
    <t>1 Osváth Csaba/Osváth Balázs</t>
  </si>
  <si>
    <t>2 Géczi Rlta/Ladányi Krisztina</t>
  </si>
  <si>
    <t>3 Galla Barna/Kríz Keve</t>
  </si>
  <si>
    <t>4 Guruz Fanni/Benedek Viktor</t>
  </si>
  <si>
    <t>5 Palotai Marianna/Szili Dániel</t>
  </si>
  <si>
    <t>5 Sario Nauriello/Wilde Norman</t>
  </si>
  <si>
    <t>7 Klenczner Gergely/Kovács Zsuzsa</t>
  </si>
  <si>
    <t>7 Jillek Réka/Horváth Eszter</t>
  </si>
  <si>
    <t>9 Bacsa József/Suhajda Imre</t>
  </si>
  <si>
    <t>9 Schmidt Olivér/Schmidt Eliza</t>
  </si>
  <si>
    <t>1 Palotai Marianna/Tóth Attila</t>
  </si>
  <si>
    <t>2 Köves-Jakab Mihály/Köves-Jakab Máté</t>
  </si>
  <si>
    <t>3 Jillek Réka/Ladányi Krisztina</t>
  </si>
  <si>
    <t>4 Bor-Fejérváry Péter/Wilde Norman</t>
  </si>
  <si>
    <t>5 Guruz Fanni/Benedek Viktor</t>
  </si>
  <si>
    <t>6 Galla Barnabás/Jeremiás Dominik</t>
  </si>
  <si>
    <t>7 Boros Miklós/Géczi Rita</t>
  </si>
  <si>
    <t>8 Horváth Eszter/Szili Anna</t>
  </si>
  <si>
    <t>9 Vigyikán Gyöngyvér/Kertész Dániel</t>
  </si>
  <si>
    <t>10 Marosi Panni/Simai Réka</t>
  </si>
  <si>
    <t>Végeredmény:</t>
  </si>
  <si>
    <t>1 Schmidt Eliza/Kisantal Botond</t>
  </si>
  <si>
    <t>2 Szabó-Józsa Katalin-Domján Eszter</t>
  </si>
  <si>
    <t>3 Mészáros Lotti/Kaszás Petra</t>
  </si>
  <si>
    <t>4 Palotai Mariann/Tóth Attila</t>
  </si>
  <si>
    <t>5 Ladányi Kriszta/Vigyikán Gergely</t>
  </si>
  <si>
    <t>6 Kríz Keve/Galla Barna</t>
  </si>
  <si>
    <t>7 Hagyó Balázs/László Csaba</t>
  </si>
  <si>
    <t>9 Guruz Fanni/Benedek Viktor</t>
  </si>
  <si>
    <t>10 Csengeri Zsanna/Kisantal Fanni</t>
  </si>
  <si>
    <t>11 Jeremiás Dominik/ifj. Osváth Csaba</t>
  </si>
  <si>
    <t>12 Bor-Fejérváry Péter/Kertész Dániel</t>
  </si>
  <si>
    <t>1 Malák Péter/Fekésházy Zsolt</t>
  </si>
  <si>
    <t>2 Tarnay Zsuzsa/Felcsuti Patrik</t>
  </si>
  <si>
    <t>3 Vigyikán Gyöngyvér/Csanády Boglárka</t>
  </si>
  <si>
    <t>4 Klenczner Gergely/Juhász Erika</t>
  </si>
  <si>
    <t>5 Osváth Balázs/Jákfalvi Anett</t>
  </si>
  <si>
    <t>6 Bötös Noel/Osváth Noémi</t>
  </si>
  <si>
    <t>7 Bötös Róbert/Osváth Csaba</t>
  </si>
  <si>
    <t>A kat</t>
  </si>
  <si>
    <t>Gyerek páros</t>
  </si>
  <si>
    <t>5: Szabó-Józsa Katalin/Slezák Martin</t>
  </si>
  <si>
    <t>5: Tarnay Zsuzsa/Bóka Zsolt</t>
  </si>
  <si>
    <t>5: Guruz Fanni/Köves-Jakab Mihály</t>
  </si>
  <si>
    <t>5: Ádám Tamás/Gyebnár Péter</t>
  </si>
  <si>
    <t>9: Osváth Balázs/ifj. Osváth Csaba</t>
  </si>
  <si>
    <t>9: Czirják Ádám/Tállay András</t>
  </si>
  <si>
    <t>9: Jillek Réka/Vigyikán Gergely</t>
  </si>
  <si>
    <t>9: Sario Mauriello/Wilde Norman</t>
  </si>
  <si>
    <t>13: Nagy Mátyás/Nagy István</t>
  </si>
  <si>
    <t>13: Szendrői Szabina/Szabó Borbála</t>
  </si>
  <si>
    <t>13: Nagyné Domonkos Ágnes/Török Norbert</t>
  </si>
  <si>
    <t>Amatőr</t>
  </si>
  <si>
    <t>1. Jákfalvi Anett/Buczkó Patrik</t>
  </si>
  <si>
    <t>2. Juhász Erika/Klenczner Gergely</t>
  </si>
  <si>
    <t>3. Czirják Mariann/Tállay Eszter</t>
  </si>
  <si>
    <t>4. Trájer Emese/Benedek Viktor</t>
  </si>
  <si>
    <t>5. Bakonyi Márta/Sidiropoulou Niki</t>
  </si>
  <si>
    <t>5. Marosi Panni/Simai Réka</t>
  </si>
  <si>
    <t>7. Rajnai Gábor/Szántó András</t>
  </si>
  <si>
    <t>7. Bacsa Péter/Tóth Péter</t>
  </si>
  <si>
    <t>7. Bötös Noel/Jeremiás Dominik</t>
  </si>
  <si>
    <t>10. Farkas Orsolya/Kertész Dániel</t>
  </si>
  <si>
    <t>10. Ambrus Nóra/Pergel Szandra</t>
  </si>
  <si>
    <t>Vegyes</t>
  </si>
  <si>
    <t>1. Kovács Anikó/Herczeg Domonkos</t>
  </si>
  <si>
    <t>2. Kovács Zsuzsa/Gáncs Botond</t>
  </si>
  <si>
    <t>3. Szabó-Józsa Katalin/Slezák Martin</t>
  </si>
  <si>
    <t>4. Szendrői Szabina/Kenyeres Ádám</t>
  </si>
  <si>
    <t>5. Osváth Csaba/Osváth Noémi</t>
  </si>
  <si>
    <t>5. Palotai Marianna/Zsembery Tamás</t>
  </si>
  <si>
    <t>5. Guruz Fanni/Szántó András</t>
  </si>
  <si>
    <t>5. Schmidt Eliza/Vincze Bálint</t>
  </si>
  <si>
    <t>9. Jillek Réka/Köves-Jakab Mihály</t>
  </si>
  <si>
    <t>9. Faragó Hilda/Horváth Balázs</t>
  </si>
  <si>
    <t>11. Tarnay Zsuzsa/Hagyó Balázs</t>
  </si>
  <si>
    <t>11. Jákfalvi Anett/Buczkó Patrik</t>
  </si>
  <si>
    <t>11. Trájer Emese/Benedek Viktor</t>
  </si>
  <si>
    <t>11. Simai Réka/Vigyikán Gergely</t>
  </si>
  <si>
    <t>11. Domján Eszter/Tóth Attila</t>
  </si>
  <si>
    <t>16. Ambrus Nóra/Klenczner Gergely</t>
  </si>
  <si>
    <t>16. Halassy Dóra/Hajós Attila</t>
  </si>
  <si>
    <t>16. Bakonyi Márta/Gyebnár Péter</t>
  </si>
  <si>
    <t>16. Szabó Borbála/Ádám Tamás</t>
  </si>
  <si>
    <t>16. Marosi Panni/Wilde Norman</t>
  </si>
  <si>
    <t>Női</t>
  </si>
  <si>
    <t>- Amatőr páros</t>
  </si>
  <si>
    <t>1 Peleskey Bence/Csengeri Zsanna</t>
  </si>
  <si>
    <t>2 Juhász Erika/Válint Ádám</t>
  </si>
  <si>
    <t>3 Bor-Fejérváry Péter/Horváth Eszter</t>
  </si>
  <si>
    <t>4 Bakonyi Márta/Nagyné Domonkos Ágnes</t>
  </si>
  <si>
    <t>5 Jákfalvi Anett/Erdős Zsófia</t>
  </si>
  <si>
    <t>5 Marosi Panni/Simai Réka</t>
  </si>
  <si>
    <t>7 Mátyás Villő/Mátyásné Illyés Anna</t>
  </si>
  <si>
    <t>7 Bacsa József/Tóth Péter</t>
  </si>
  <si>
    <t>9 Ambrus Nóra/Pergel Szandra</t>
  </si>
  <si>
    <t>9 Farkas Orsolya/Victor Éliás</t>
  </si>
  <si>
    <t>- B kategória</t>
  </si>
  <si>
    <t>1 Papp Sebastian/Szász Mihály</t>
  </si>
  <si>
    <t>2 Szabó-Józsa Katalin/Domján Eszter</t>
  </si>
  <si>
    <t>3 Benedek Viktor/Guruz Fanni</t>
  </si>
  <si>
    <t>4 Tóth Attla/Palotai Marianna</t>
  </si>
  <si>
    <t>5 Horváth Balázs/Gubcsi Levente</t>
  </si>
  <si>
    <t>5 Kríz Keve/Galla Barnabás</t>
  </si>
  <si>
    <t>7 Szendrői Szabina/Kisantal Fanni</t>
  </si>
  <si>
    <t>7 Wilde Norman/Klenczner Gergely</t>
  </si>
  <si>
    <t>7 Gózon Ákos/Gózon Laura</t>
  </si>
  <si>
    <t>10 Kertész Dániel/Vigyikán Gergely</t>
  </si>
  <si>
    <t>10 Osváth Csaba/Jeremiás Dominik</t>
  </si>
  <si>
    <t>10 Géczi Rita/Ladányi Krisztina</t>
  </si>
  <si>
    <t>1 Szabó-Józsa Katalin/Domján Eszter</t>
  </si>
  <si>
    <t>2 Guruz Fanni/Kisantal Fanni</t>
  </si>
  <si>
    <t>3 Palotai Mariannt/Szendrői Szabinát.</t>
  </si>
  <si>
    <t>4 Csengeri Zsanna/Géczi Rita</t>
  </si>
  <si>
    <t>5 Tarnay Zsuzsa/Faragó Hilda</t>
  </si>
  <si>
    <t>6 Juhász Erika/Bakonyi Márta</t>
  </si>
  <si>
    <t>1 Balassa Balázs/Endrődy Máté</t>
  </si>
  <si>
    <t>2 Pontér Gyula/Városi Ferenc</t>
  </si>
  <si>
    <t>3 Kovács Zsuzsa/Gáncs Botond</t>
  </si>
  <si>
    <t>4 Benedek Viktor/Tóth Attila</t>
  </si>
  <si>
    <t>2 Ladányi Kriszta/Schmidt Eliza</t>
  </si>
  <si>
    <t>3 Csengeri Zsanna/Géczi Rita</t>
  </si>
  <si>
    <t>4 Tarnay Zsuzsa/Faragó Hilda</t>
  </si>
  <si>
    <t>5 Bors Kata/Palotai Marianna</t>
  </si>
  <si>
    <t>6 Bakonyi Márta/Tállay Eszter</t>
  </si>
  <si>
    <t>7 Csanády Bogár/Vigyikán Gyöngyvér</t>
  </si>
  <si>
    <t>8 Ambrus Nóra/Juhász Erika</t>
  </si>
  <si>
    <t>1 Kovács Anikó/Balassa Balázs</t>
  </si>
  <si>
    <t>2 Kovács Zsuzsa/Gáncs Botond</t>
  </si>
  <si>
    <t>3 Palotai Marianna/Tóth Attila</t>
  </si>
  <si>
    <t>3 Tarnay Zsuzsa/Bóka Zsolt</t>
  </si>
  <si>
    <t>5 Juhász Erika/Fodor Kornél</t>
  </si>
  <si>
    <t>6 Vigyikán Gyöngyvér/Kertész Dániel</t>
  </si>
  <si>
    <t>7 Csengeri Zsanna/Horváth Levente</t>
  </si>
  <si>
    <t>8 Ambrus Nóra/Klenczner Gergely</t>
  </si>
  <si>
    <t>9 Csanády Bogár/Bosnyák Ádám</t>
  </si>
  <si>
    <t>1 Mészáros Lotti/Kaszás Petra</t>
  </si>
  <si>
    <t>2 Domján Eszter/Szabó-Józsa Katalin</t>
  </si>
  <si>
    <t>3 Tállay Eszter/Tállay Luca</t>
  </si>
  <si>
    <t>4 Faragó Hilda/Tarnay Zsuzsa</t>
  </si>
  <si>
    <t>5 Csengeri Zsanna/Géczi Rita</t>
  </si>
  <si>
    <t>7 Jákfalvi Anett/Erdős Zsófi</t>
  </si>
  <si>
    <t>1 Felcsuti Fanni/Tarnay Zsuzsa</t>
  </si>
  <si>
    <t>2 Csengeri Zsanna/Peleskey Bence</t>
  </si>
  <si>
    <t>3 Andre Talheta Correia/Farkas Orsi</t>
  </si>
  <si>
    <t>4 Ambrus Nóra/Buzássy Máté</t>
  </si>
  <si>
    <t>5 Kroneraff Orsi/Kiss Benedek</t>
  </si>
  <si>
    <t>6 Erdős Zsófi/Jászai Máté</t>
  </si>
  <si>
    <t>7 Jákfalvi Anett/Jákfalvi Ákos</t>
  </si>
  <si>
    <t>1 Papp Mátyás/Tállay Miklós</t>
  </si>
  <si>
    <t>2 Horváth Levente/Balassa Balázs</t>
  </si>
  <si>
    <t>3 Zsembery Tamás/Gáncs Botond</t>
  </si>
  <si>
    <t>4 Kovács Zsuzsi/Vincze Bálint</t>
  </si>
  <si>
    <t>5 Bor Péter/Wilde Norman</t>
  </si>
  <si>
    <t>6 Tóth Attila/Tállay András</t>
  </si>
  <si>
    <t>7 Bor/Fejérváry Péter/Peleskey Bence</t>
  </si>
  <si>
    <t>7 Gáspár Benedek/Gáspár Dániel</t>
  </si>
  <si>
    <t>B kate</t>
  </si>
  <si>
    <t>1 Palotai Mariann/Benedek Viktor</t>
  </si>
  <si>
    <t>2 Géczi Rita/Balassa Balázs</t>
  </si>
  <si>
    <t>3 András Ákos/Wilde Norman</t>
  </si>
  <si>
    <t>4 Simai Réka/Zsembery Tamás</t>
  </si>
  <si>
    <t>5 Szabó-Józsa Kati/Domján Eszter</t>
  </si>
  <si>
    <t>6 Marosi Panni/Bóka Zsolt</t>
  </si>
  <si>
    <t>7 Mészáros Lotti/Kaszás Petra</t>
  </si>
  <si>
    <t>8 Válint Ádám/Klenczner Gergely</t>
  </si>
  <si>
    <t>9 Tóth Attila/Tállay Ándrás</t>
  </si>
  <si>
    <t>10 Gáspár Dániel/Gáspár Benedek</t>
  </si>
  <si>
    <t>11 Bor-Fejérváry Péter/Horváth Levente</t>
  </si>
  <si>
    <t>12 Tállay Luca/Nagy Cecília</t>
  </si>
  <si>
    <t>1 Kovács Zsuzsa/Vincze Bálint</t>
  </si>
  <si>
    <t>2 Simai Réka/Papp Mátyás</t>
  </si>
  <si>
    <t>3 Tállay Luca/Salamon András</t>
  </si>
  <si>
    <t>3 Palotai Marianna/Gáncs Botond</t>
  </si>
  <si>
    <t>5 Domján Eszter/Horváth Levente</t>
  </si>
  <si>
    <t>5 Ladányi Kriszta/Balassa Balázs</t>
  </si>
  <si>
    <t>7 Szabó-Józsa Katalin/Tóth Attila</t>
  </si>
  <si>
    <t>7 Nagy Cecília/Tállay Miklós</t>
  </si>
  <si>
    <t>7 Juhász Erika/Kenczner Gergely</t>
  </si>
  <si>
    <t>10 Peleskey Bence/Kisantal Fanni</t>
  </si>
  <si>
    <t>10 Marosi Panni/Wilde Norman</t>
  </si>
  <si>
    <t>10 Csengeri Zsanna/Gáspár Benedek</t>
  </si>
  <si>
    <t>13 Horváth Eszter/Bor-Fejérváry Péter</t>
  </si>
  <si>
    <t>13 Fazekas Tamara/Buzássy Máté</t>
  </si>
  <si>
    <t>1 Herczeg Domonkos/Vincze Bálint</t>
  </si>
  <si>
    <t>3 Balassa Balázs/Zsembery Tamás</t>
  </si>
  <si>
    <t xml:space="preserve">B kategória </t>
  </si>
  <si>
    <t>1 Ladányi Kriszta/Jillek Réka</t>
  </si>
  <si>
    <t>2 Guruz Fanni/Palotai Marianna</t>
  </si>
  <si>
    <t>3 Horváth Eszter/Géczi Rita</t>
  </si>
  <si>
    <t>4 Vigyikán Gyöngyvér/Csanády Boglárka</t>
  </si>
  <si>
    <t>ffi/női pont</t>
  </si>
  <si>
    <t>Saját kategória pont</t>
  </si>
  <si>
    <t>2 Jeney Orsolya/Ladányi Kriszta</t>
  </si>
  <si>
    <t>3 Tarnay Zsuzsa/Schmidt Eliza</t>
  </si>
  <si>
    <t>4 Szabó-Józsa Katalin/Domján Eszter</t>
  </si>
  <si>
    <t>5 Jákfalvi Anett/Palotai Mariann</t>
  </si>
  <si>
    <t>6 Csengeri Zsanna/Nagyné Domonkos Ágnes</t>
  </si>
  <si>
    <t>1 Herczeg Domonkos/Gáncs Botond</t>
  </si>
  <si>
    <t>2 Kovács Anikó/Piski Andrea</t>
  </si>
  <si>
    <t>2 Kovács Zsuzsa/Papp Mátyás</t>
  </si>
  <si>
    <t>3 Schmidt Eliza/Horváth Levente</t>
  </si>
  <si>
    <t>4 Szabó-Józsa Katain/Dárday Zoltán</t>
  </si>
  <si>
    <t>5 Kisantal Fanni/Kisantal Dominik</t>
  </si>
  <si>
    <t>6 Ambrus Nóra/Klenczner Gergely</t>
  </si>
  <si>
    <t>7 Domján Eszter/Vincze Bálint</t>
  </si>
  <si>
    <t>8 Vigyikán Gyöngyvér/Kertész Dániel</t>
  </si>
  <si>
    <t>9 Bakonyi Márta/Bognár Balázs</t>
  </si>
  <si>
    <t>10 Juhász Erika/Válint Ádám</t>
  </si>
  <si>
    <t>11 Csanády Bogár/Csanády Márk</t>
  </si>
  <si>
    <t>1 Balassa Balázs/Tállay Miklós</t>
  </si>
  <si>
    <t>2 Papp Mátyás/Zsembery Tamás</t>
  </si>
  <si>
    <t>3 Bor Péter/Salamon András</t>
  </si>
  <si>
    <t>4 Kovács Anikó/Kovács Zsuzsa</t>
  </si>
  <si>
    <t>5 Vincze Bálint/Szabados Zsombor</t>
  </si>
  <si>
    <t>6 Horváth Levente/Wünsch Lajos</t>
  </si>
  <si>
    <t>1 Salamon András/Schmidt Olivér</t>
  </si>
  <si>
    <t>2 Tállay András/Tóth Attila</t>
  </si>
  <si>
    <t>3 Kríz Keve/Osváth Csaba</t>
  </si>
  <si>
    <t>4 Papp Mátyás/Simai Réka</t>
  </si>
  <si>
    <t>5 Horváth Levente/Wünsch Attila</t>
  </si>
  <si>
    <t>6 Domján Eszter/Szabó-Józsa Katalin</t>
  </si>
  <si>
    <t>7 Bóka Zsolt/Válint Ádám</t>
  </si>
  <si>
    <t>8 Bosnyák Ádám/Kertész Dániel</t>
  </si>
  <si>
    <t>9 Palotai Mariann/Kisantal Fanni</t>
  </si>
  <si>
    <t>10 Bognár Balázs/Wünsch Lajos</t>
  </si>
  <si>
    <t>11 Csanády Bogár/Vigyikán Gyöngyvér</t>
  </si>
  <si>
    <t>1 Farkas Orsolya/Géczi Rita</t>
  </si>
  <si>
    <t>2 Ambrus Nóra/Juhász Erika</t>
  </si>
  <si>
    <t>3 Bakonyi Márta/Nagyné Domonkos Ágnes</t>
  </si>
  <si>
    <t>4 Felcsuti Fanni/Fazekas Tamara</t>
  </si>
  <si>
    <t>1 Tállay Luca/Schmidt Eliza</t>
  </si>
  <si>
    <t>2 Palotai Mariann/Kisantal Fanni</t>
  </si>
  <si>
    <t>3 Domján Eszter/Szabó-Józsa Katain</t>
  </si>
  <si>
    <t>4 Géczi Rita/Simai Réka</t>
  </si>
  <si>
    <t>5 Juhász Erika/Ambrus Nóra</t>
  </si>
  <si>
    <t>6 Farkas Orsolya/Vigyikán Gyöngyvér</t>
  </si>
  <si>
    <t>7 Bakonyi Márta/Nagyné Domonkos Ágnes</t>
  </si>
  <si>
    <t>8 Faragó Hilda/Tállay Eszter</t>
  </si>
  <si>
    <t>9 Horváth Eszter/Fazekas Tamara</t>
  </si>
  <si>
    <t>3 Bíró Dénes/Dárday Zoltán</t>
  </si>
  <si>
    <t>4 Hagyó Balázs/Schmidt Péter</t>
  </si>
  <si>
    <t>5 Tóth Attila/Benedek Viktor</t>
  </si>
  <si>
    <t>1 Kovács Anikó/Gáncs Botond</t>
  </si>
  <si>
    <t>2 Kisantal Fanni/Herczeg Domonkos</t>
  </si>
  <si>
    <t>3 Guruz Fanni/Benedek Viktor</t>
  </si>
  <si>
    <t>4 Vigyikán Gyöngyvér/Vigyikán Gergely</t>
  </si>
  <si>
    <t>5 Csengeri Zsanna/Peleskey Bence</t>
  </si>
  <si>
    <t>6 Jeney Orsolya/Bíró Dénes</t>
  </si>
  <si>
    <t>7 Bakonyi Márta/Török Norbert</t>
  </si>
  <si>
    <t>Férfi páros</t>
  </si>
  <si>
    <t>1 Gáncs Botond/Zsembery Tamás</t>
  </si>
  <si>
    <t>2 Balassa Balázs/Tállay Miklós</t>
  </si>
  <si>
    <t>4 Tállay András/Tóth Attila</t>
  </si>
  <si>
    <t>3 Herczeg Domonkos/Vincze Bálint</t>
  </si>
  <si>
    <t>3 Tarnay Zsuzsa/Faragó Hilda</t>
  </si>
  <si>
    <t>1 Kenyeres Ádám/Hagyó Balázs</t>
  </si>
  <si>
    <t>2 Galla Barnabás/Kríz Keve</t>
  </si>
  <si>
    <t>3 László Csaba/Szécsi Gábor</t>
  </si>
  <si>
    <t>1 Osváth Balázs/Jeremiás Dominik</t>
  </si>
  <si>
    <t>3 Szekeres Péter/Szekeres Tamás</t>
  </si>
  <si>
    <t>4 Nagy-Jillek Nándor/Köves-Jakab Máté</t>
  </si>
  <si>
    <t>5 Felcsuti Fanni/Felcsuti Brúnó</t>
  </si>
  <si>
    <t>2 Felcsuti Patrik/Schmidt Olivér</t>
  </si>
  <si>
    <t>1 Vigyikán Gyöngyvér/Vigyikán Gergely</t>
  </si>
  <si>
    <t>2 Simai Réka/Csanády Bogár</t>
  </si>
  <si>
    <t>3 Ambrus Nóra/Juhász Erika</t>
  </si>
  <si>
    <t>4 Tarnay Zsuzsa/Felcsuti Patrik</t>
  </si>
  <si>
    <t>5 Csengeri Zsanna/Nokta Nikolett</t>
  </si>
  <si>
    <t>1 Fodor Kornél/Horváth Levente</t>
  </si>
  <si>
    <t>3 Ladányi Kriszta/Géczi Rita</t>
  </si>
  <si>
    <t>4 Klenczner Gergely/Bóka Zsolt</t>
  </si>
  <si>
    <t>5 Kertész Dániel/Bosnyák Ádám</t>
  </si>
  <si>
    <t>6 Bor-Fejérváry Péter/Horváth Eszter</t>
  </si>
  <si>
    <t>2 Klenczner Gergely/Bóka Zsolt</t>
  </si>
  <si>
    <t>3 Vigyikán Gergely/Kertész Dániel</t>
  </si>
  <si>
    <t>1 Zsembery Tamás/Jillek Réka</t>
  </si>
  <si>
    <t>2 Palotai Mariann/Bor-Fejérváry Péter</t>
  </si>
  <si>
    <t>3 Jeney Orsolya/Bíró Dénes</t>
  </si>
  <si>
    <t>4 Horváth Eszter/Vigyikán Gergely</t>
  </si>
  <si>
    <t>5 Gózon Ákos/Gózon Laura</t>
  </si>
  <si>
    <t>6 Klenczner Gergely/Válint Ádám</t>
  </si>
  <si>
    <t>7 Csengeri Zsanna/Kisantal Fanni</t>
  </si>
  <si>
    <t>2 Palotai Mariann/Jillek Réka</t>
  </si>
  <si>
    <t>5 Horváth Eszter/Vigyikán Gyöngyvér</t>
  </si>
  <si>
    <t>5 Ambrus Nóra/Juhász Erika</t>
  </si>
  <si>
    <t>1 Horváth Levente/Fodor Kornél</t>
  </si>
  <si>
    <t>3 Juhász Erika/Ambrus Nóra</t>
  </si>
  <si>
    <t>4 Török Norbert/Deimoy Ma Luna</t>
  </si>
  <si>
    <t>5 Vigyikán Gyöngyvér/Simai Réka</t>
  </si>
  <si>
    <t>1 Palotai Mariann/Zsembery Tamás</t>
  </si>
  <si>
    <t>2 Guruz Fanni/Fodor Kornél</t>
  </si>
  <si>
    <t>3 Marosi Panni/Wilde Norman</t>
  </si>
  <si>
    <t>1 Ladányi Kriszta/Schmidt Eliza</t>
  </si>
  <si>
    <t>2 Tarnay Zsuzsa/Faragó Hilda</t>
  </si>
  <si>
    <t>3 Marosi Panni/Simai Réka</t>
  </si>
  <si>
    <t>1 Ladányi Kriszta/Papp Mátyás</t>
  </si>
  <si>
    <t>2 Palotai Mariann/Fodor Kornél</t>
  </si>
  <si>
    <t>3 Szabó-Józsa Katalin/Tóth Attila</t>
  </si>
  <si>
    <t>4 Tarnay Zsuzsa/Horváth Levente</t>
  </si>
  <si>
    <t>5 Simai Réka/Bóka Zsolt</t>
  </si>
  <si>
    <t>6 Marosi Panni/Wilde Norman</t>
  </si>
  <si>
    <t>7 Táborszki Rozi/Táborszki Attila</t>
  </si>
  <si>
    <t>1 Balassa Balázs/Papp Mátyás</t>
  </si>
  <si>
    <t>2 Kovács Anikó/Kovács Zsuzsa</t>
  </si>
  <si>
    <t>3 Horváth Levente/Fodor Kornél</t>
  </si>
  <si>
    <t>4 Zsembery Tamás/Herczeg Domonkos</t>
  </si>
  <si>
    <t>5 Bor Péter/Tóth Attila</t>
  </si>
  <si>
    <t>1 Simai Réka/Papp Mátyás</t>
  </si>
  <si>
    <t>2 Tarnay Zsuzsa/Horváth Levente</t>
  </si>
  <si>
    <t>3 Palotai Mariann/Kisantal Fanni</t>
  </si>
  <si>
    <t>4 Marosi Panni/Wilde Norman</t>
  </si>
  <si>
    <t>5 Bors Kata/Fábry Kornél</t>
  </si>
  <si>
    <t>6 Táborszki Attila/Táborszki Rozi</t>
  </si>
  <si>
    <t>Patrónus/patronált</t>
  </si>
  <si>
    <t>1 Papp Mátyás/Balassa Balázs</t>
  </si>
  <si>
    <t>2 Gáncs Botond/Gáncs Levente</t>
  </si>
  <si>
    <t>3 Kristyán István/Palotai Mariann</t>
  </si>
  <si>
    <t>4 Bor Péter/Göböl Márk</t>
  </si>
  <si>
    <t>5 Zsembery Dorottya/Zsembery Tamás</t>
  </si>
  <si>
    <t>7 András Ákos/Wilde Norman</t>
  </si>
  <si>
    <t>8 Tóth Attila/Tóth Gábor</t>
  </si>
  <si>
    <t>9 Erdős Zsófia/Jászai Máté</t>
  </si>
  <si>
    <t>9 Jákfalvi Anett/Jákfalvi Ákos</t>
  </si>
  <si>
    <t>9 Fazekas Tamara/Kovács Zsuzsa</t>
  </si>
  <si>
    <t>8 Török Norbert/Nagyné Domonkos Ágnes</t>
  </si>
  <si>
    <t>4 Simai Réka/Vigyikán Gergely</t>
  </si>
  <si>
    <t>5 Tarnay Zsuzsa/Bóka Zsolt</t>
  </si>
  <si>
    <t>5 Juhász Erika/Válint Ádám</t>
  </si>
  <si>
    <t>7 Ambrus Nóra/Klenczner Gergely</t>
  </si>
  <si>
    <t>7 Géczi Rita/Bor-Fejérváry Péter</t>
  </si>
  <si>
    <t>9 Csengeri Zsanna/Horváth Levente</t>
  </si>
  <si>
    <t>Gáncs Botond</t>
  </si>
  <si>
    <t>Guruz Fanni</t>
  </si>
  <si>
    <t>Géczi Rita</t>
  </si>
  <si>
    <t>Vigyikán Gyöngyvér</t>
  </si>
  <si>
    <t>Csanády Boglárka</t>
  </si>
  <si>
    <t>Köves-Jakab Mihály</t>
  </si>
  <si>
    <t>Köves-Jakab Máté</t>
  </si>
  <si>
    <t>Wilde Norman</t>
  </si>
  <si>
    <t>Benedek Viktor</t>
  </si>
  <si>
    <t>Jeremiás Dominik</t>
  </si>
  <si>
    <t>Boros Miklós</t>
  </si>
  <si>
    <t>Kertész Dániel</t>
  </si>
  <si>
    <t>Szili Anna</t>
  </si>
  <si>
    <t>Marosi Panni</t>
  </si>
  <si>
    <t xml:space="preserve">Simai Réka </t>
  </si>
  <si>
    <t>Simai Réka</t>
  </si>
  <si>
    <t>Kisantal Fanni</t>
  </si>
  <si>
    <t>Erdős Zsófi</t>
  </si>
  <si>
    <t>Ambrus Nóra</t>
  </si>
  <si>
    <t>Bors Kata</t>
  </si>
  <si>
    <t>Faragó Hilda</t>
  </si>
  <si>
    <t>Tarnay Zsuzsa</t>
  </si>
  <si>
    <t>Bakonyi Márta</t>
  </si>
  <si>
    <t>Sidiropoulou Niki</t>
  </si>
  <si>
    <t>Vigyikán Gergely</t>
  </si>
  <si>
    <t>Papp Zsolt</t>
  </si>
  <si>
    <t>Palotai Marianna</t>
  </si>
  <si>
    <t>Huszár Bence</t>
  </si>
  <si>
    <t>Suhajda Imre</t>
  </si>
  <si>
    <t>Peleskey Bence</t>
  </si>
  <si>
    <t>Felcsuti Fanni</t>
  </si>
  <si>
    <t>Felcsuti Brúnó</t>
  </si>
  <si>
    <t>Fábry Kornél</t>
  </si>
  <si>
    <t>Felcsuti Patrik</t>
  </si>
  <si>
    <t>Bötös Noel</t>
  </si>
  <si>
    <t>Buzássy Máté</t>
  </si>
  <si>
    <t>Osváth Noémi</t>
  </si>
  <si>
    <t>Juhász Erika</t>
  </si>
  <si>
    <t>Szili Dániel</t>
  </si>
  <si>
    <t>Sario Mauriello</t>
  </si>
  <si>
    <t>Klenczner Gergely</t>
  </si>
  <si>
    <t>Bacsa József</t>
  </si>
  <si>
    <t>Schmidt Olivér</t>
  </si>
  <si>
    <t>Schmidt Eliza</t>
  </si>
  <si>
    <t>Osváth Csaba ifj</t>
  </si>
  <si>
    <t>Kovács Zsuzsa</t>
  </si>
  <si>
    <t>Kisantal Botond</t>
  </si>
  <si>
    <t>Hagyó Balázs</t>
  </si>
  <si>
    <t>László Csaba</t>
  </si>
  <si>
    <t>Török Norbert</t>
  </si>
  <si>
    <t>Mészáros Lotti</t>
  </si>
  <si>
    <t>Kaszás Petra</t>
  </si>
  <si>
    <t>Nagyné Domkonos Ágnes</t>
  </si>
  <si>
    <t>Csengeri Zsanna</t>
  </si>
  <si>
    <t>Hagyó Balázzs</t>
  </si>
  <si>
    <t>Nagyné Domonkos Ágnes</t>
  </si>
  <si>
    <t>Malák Péter</t>
  </si>
  <si>
    <t>Fekésházy Zsolt</t>
  </si>
  <si>
    <t>Bötös Róbert</t>
  </si>
  <si>
    <t>Osváth Csaba id.</t>
  </si>
  <si>
    <t>Piski Andrea</t>
  </si>
  <si>
    <t xml:space="preserve">Török Norbert </t>
  </si>
  <si>
    <t>Kenyeres Ádám</t>
  </si>
  <si>
    <t>Szécsi Gábor</t>
  </si>
  <si>
    <t>Bóka Zsolt</t>
  </si>
  <si>
    <t>Gyebnár Péter</t>
  </si>
  <si>
    <t>Nagy Mátyás</t>
  </si>
  <si>
    <t>Nagy István</t>
  </si>
  <si>
    <t>Szabó Borbála</t>
  </si>
  <si>
    <t>Szendrői Szabina</t>
  </si>
  <si>
    <t>Buczkó Patrik</t>
  </si>
  <si>
    <t>Rajnai Gábor</t>
  </si>
  <si>
    <t>Szántó András</t>
  </si>
  <si>
    <t>Bacsa Péter</t>
  </si>
  <si>
    <t>Tóth Péter</t>
  </si>
  <si>
    <t>Czirják Mariann</t>
  </si>
  <si>
    <t>Trájer Emese</t>
  </si>
  <si>
    <t>Farkas Orsolya</t>
  </si>
  <si>
    <t>Pergel Szandra</t>
  </si>
  <si>
    <t xml:space="preserve">Tállay Eszter </t>
  </si>
  <si>
    <t xml:space="preserve">Benedek Viktor </t>
  </si>
  <si>
    <t>Horváth Balázs</t>
  </si>
  <si>
    <t>Halassy Dóra</t>
  </si>
  <si>
    <t>Hajós Attila</t>
  </si>
  <si>
    <t>Válint Ádám</t>
  </si>
  <si>
    <t>Victor Éliás</t>
  </si>
  <si>
    <t>Mátyás Villő</t>
  </si>
  <si>
    <t>Mátyásné Illyés Anna</t>
  </si>
  <si>
    <t>Papp Sebastian</t>
  </si>
  <si>
    <t>Szász Mihály</t>
  </si>
  <si>
    <t>Gubcsi Levente</t>
  </si>
  <si>
    <t>Horváth Levente</t>
  </si>
  <si>
    <t>Fodor Kornél</t>
  </si>
  <si>
    <t>Deimoy Ma Luna</t>
  </si>
  <si>
    <t>Bosnyák Ádám</t>
  </si>
  <si>
    <t>Nokta Nikoletta</t>
  </si>
  <si>
    <t>Nokta Nikolett</t>
  </si>
  <si>
    <t>Papp Mátyás</t>
  </si>
  <si>
    <t>6 Szabó-Józsa Katain/Slezák Martin</t>
  </si>
  <si>
    <t>Táborszki Rozi</t>
  </si>
  <si>
    <t>Gáncs Levente</t>
  </si>
  <si>
    <t>Kristyán István</t>
  </si>
  <si>
    <t>Göböl Márk</t>
  </si>
  <si>
    <t>András Ákos</t>
  </si>
  <si>
    <t>Tóth Gábor</t>
  </si>
  <si>
    <t>Jászai Máté</t>
  </si>
  <si>
    <t>Jákfalvi Ákos</t>
  </si>
  <si>
    <t>Zsembery Dorottya</t>
  </si>
  <si>
    <t>Fazekas Tamara</t>
  </si>
  <si>
    <t>Gáspár Benedek</t>
  </si>
  <si>
    <t>Gáspár Dániel</t>
  </si>
  <si>
    <t>Andre Talheta Correia</t>
  </si>
  <si>
    <t>Kiss Benedek</t>
  </si>
  <si>
    <t>Kroneraff Orsi</t>
  </si>
  <si>
    <t>Bognár Balázs</t>
  </si>
  <si>
    <t>Csanády Márk</t>
  </si>
  <si>
    <t>Szabados Zsombor</t>
  </si>
  <si>
    <t>Wünsch Lajos</t>
  </si>
  <si>
    <t>7 Tállay András/Tóth Attila</t>
  </si>
  <si>
    <t>Wünsch Attila</t>
  </si>
  <si>
    <t>Összesen</t>
  </si>
  <si>
    <t>Sztamatisz Deliagosz</t>
  </si>
  <si>
    <t>Kis-Czakó Eszter</t>
  </si>
  <si>
    <t>2 Jillek Réka/Palotai Mariann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</si>
</sst>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F_t_-;\-* #,##0.00\ _F_t_-;_-* &quot;-&quot;??\ _F_t_-;_-@_-"/>
  </numFmts>
  <fonts count="14" x14ac:knownFonts="1">
    <font>
      <sz val="12"/>
      <color theme="1"/>
      <name val="Calibri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9"/>
      <color rgb="FF080809"/>
      <name val="Segoe UI Historic"/>
      <family val="2"/>
    </font>
    <font>
      <b/>
      <sz val="12"/>
      <color theme="1"/>
      <name val="Calibri"/>
      <family val="2"/>
      <charset val="238"/>
      <scheme val="minor"/>
    </font>
    <font>
      <b/>
      <sz val="12"/>
      <color rgb="FF080809"/>
      <name val="Calibri"/>
      <family val="2"/>
      <charset val="238"/>
      <scheme val="minor"/>
    </font>
    <font>
      <sz val="12"/>
      <color rgb="FF080809"/>
      <name val="Calibri"/>
      <family val="2"/>
      <charset val="238"/>
      <scheme val="minor"/>
    </font>
    <font>
      <sz val="12"/>
      <color theme="1"/>
      <name val="Calibri"/>
      <scheme val="minor"/>
    </font>
    <font>
      <sz val="12"/>
      <color theme="1"/>
      <name val="Calibri"/>
      <family val="2"/>
      <charset val="238"/>
      <scheme val="major"/>
    </font>
    <font>
      <sz val="12"/>
      <color rgb="FF080809"/>
      <name val="Calibri"/>
      <family val="2"/>
      <charset val="238"/>
      <scheme val="major"/>
    </font>
    <font>
      <b/>
      <sz val="12"/>
      <color theme="1"/>
      <name val="Calibri"/>
      <family val="2"/>
      <charset val="238"/>
      <scheme val="major"/>
    </font>
    <font>
      <b/>
      <sz val="12"/>
      <color rgb="FF080809"/>
      <name val="Calibri"/>
      <family val="2"/>
      <charset val="238"/>
      <scheme val="major"/>
    </font>
  </fonts>
  <fills count="20">
    <fill>
      <patternFill patternType="none"/>
    </fill>
    <fill>
      <patternFill patternType="gray125"/>
    </fill>
    <fill>
      <patternFill patternType="solid">
        <fgColor theme="7" tint="0.59999389629810485"/>
        <b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rgb="FFF2F2F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rgb="FFF2F2F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rgb="FFF2F2F2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8">
    <xf numFmtId="0" fontId="0" fillId="0" borderId="0" xfId="0" applyFont="1" applyAlignment="1"/>
    <xf numFmtId="0" fontId="0" fillId="0" borderId="0" xfId="0" applyFont="1" applyBorder="1" applyAlignment="1"/>
    <xf numFmtId="0" fontId="5" fillId="0" borderId="0" xfId="0" applyFont="1" applyAlignment="1">
      <alignment vertical="center"/>
    </xf>
    <xf numFmtId="0" fontId="2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" fontId="10" fillId="7" borderId="1" xfId="0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/>
    </xf>
    <xf numFmtId="1" fontId="11" fillId="7" borderId="1" xfId="0" applyNumberFormat="1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1" fontId="1" fillId="8" borderId="1" xfId="1" applyNumberFormat="1" applyFont="1" applyFill="1" applyBorder="1" applyAlignment="1">
      <alignment horizontal="center" vertical="center"/>
    </xf>
    <xf numFmtId="1" fontId="3" fillId="9" borderId="1" xfId="1" applyNumberFormat="1" applyFont="1" applyFill="1" applyBorder="1" applyAlignment="1">
      <alignment horizontal="center" vertical="center"/>
    </xf>
    <xf numFmtId="1" fontId="10" fillId="9" borderId="1" xfId="1" applyNumberFormat="1" applyFont="1" applyFill="1" applyBorder="1" applyAlignment="1">
      <alignment horizontal="center"/>
    </xf>
    <xf numFmtId="1" fontId="0" fillId="9" borderId="1" xfId="1" applyNumberFormat="1" applyFont="1" applyFill="1" applyBorder="1" applyAlignment="1">
      <alignment horizontal="center"/>
    </xf>
    <xf numFmtId="1" fontId="2" fillId="9" borderId="1" xfId="1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 vertical="center"/>
    </xf>
    <xf numFmtId="1" fontId="0" fillId="7" borderId="1" xfId="0" applyNumberFormat="1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2" fontId="1" fillId="10" borderId="1" xfId="0" applyNumberFormat="1" applyFont="1" applyFill="1" applyBorder="1" applyAlignment="1">
      <alignment horizontal="center" vertical="center"/>
    </xf>
    <xf numFmtId="2" fontId="0" fillId="11" borderId="1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2" fontId="0" fillId="15" borderId="1" xfId="0" applyNumberFormat="1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2" fontId="2" fillId="11" borderId="1" xfId="0" applyNumberFormat="1" applyFont="1" applyFill="1" applyBorder="1" applyAlignment="1">
      <alignment horizontal="center"/>
    </xf>
    <xf numFmtId="1" fontId="1" fillId="12" borderId="1" xfId="0" applyNumberFormat="1" applyFont="1" applyFill="1" applyBorder="1" applyAlignment="1">
      <alignment horizontal="center" vertical="center" wrapText="1"/>
    </xf>
    <xf numFmtId="1" fontId="3" fillId="13" borderId="1" xfId="0" applyNumberFormat="1" applyFont="1" applyFill="1" applyBorder="1" applyAlignment="1">
      <alignment horizontal="center" vertical="center"/>
    </xf>
    <xf numFmtId="1" fontId="2" fillId="13" borderId="1" xfId="0" applyNumberFormat="1" applyFont="1" applyFill="1" applyBorder="1" applyAlignment="1">
      <alignment horizontal="center"/>
    </xf>
    <xf numFmtId="1" fontId="0" fillId="13" borderId="1" xfId="0" applyNumberFormat="1" applyFont="1" applyFill="1" applyBorder="1" applyAlignment="1">
      <alignment horizontal="center"/>
    </xf>
    <xf numFmtId="1" fontId="10" fillId="13" borderId="1" xfId="0" applyNumberFormat="1" applyFont="1" applyFill="1" applyBorder="1" applyAlignment="1">
      <alignment horizontal="center"/>
    </xf>
    <xf numFmtId="0" fontId="0" fillId="13" borderId="1" xfId="0" applyFont="1" applyFill="1" applyBorder="1" applyAlignment="1"/>
    <xf numFmtId="0" fontId="10" fillId="13" borderId="1" xfId="0" applyFont="1" applyFill="1" applyBorder="1" applyAlignment="1"/>
    <xf numFmtId="0" fontId="0" fillId="13" borderId="1" xfId="0" applyFont="1" applyFill="1" applyBorder="1" applyAlignment="1">
      <alignment horizontal="left"/>
    </xf>
    <xf numFmtId="0" fontId="1" fillId="16" borderId="1" xfId="0" applyFont="1" applyFill="1" applyBorder="1" applyAlignment="1">
      <alignment horizontal="center" vertical="center"/>
    </xf>
    <xf numFmtId="2" fontId="0" fillId="17" borderId="1" xfId="0" applyNumberFormat="1" applyFont="1" applyFill="1" applyBorder="1" applyAlignment="1">
      <alignment horizontal="center"/>
    </xf>
    <xf numFmtId="0" fontId="0" fillId="17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left" vertical="center"/>
    </xf>
    <xf numFmtId="0" fontId="2" fillId="19" borderId="1" xfId="0" applyFont="1" applyFill="1" applyBorder="1" applyAlignment="1">
      <alignment horizontal="left"/>
    </xf>
    <xf numFmtId="0" fontId="0" fillId="19" borderId="1" xfId="0" applyFont="1" applyFill="1" applyBorder="1" applyAlignment="1">
      <alignment horizontal="left"/>
    </xf>
    <xf numFmtId="0" fontId="3" fillId="19" borderId="1" xfId="0" applyFont="1" applyFill="1" applyBorder="1" applyAlignment="1">
      <alignment horizontal="left" vertical="center"/>
    </xf>
    <xf numFmtId="0" fontId="3" fillId="19" borderId="1" xfId="0" applyFont="1" applyFill="1" applyBorder="1" applyAlignment="1">
      <alignment horizontal="left"/>
    </xf>
    <xf numFmtId="0" fontId="1" fillId="18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/>
    </xf>
    <xf numFmtId="0" fontId="6" fillId="19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 vertical="center"/>
    </xf>
    <xf numFmtId="0" fontId="2" fillId="19" borderId="1" xfId="0" applyFont="1" applyFill="1" applyBorder="1"/>
    <xf numFmtId="0" fontId="2" fillId="19" borderId="1" xfId="0" applyFont="1" applyFill="1" applyBorder="1" applyAlignment="1"/>
    <xf numFmtId="0" fontId="0" fillId="19" borderId="1" xfId="0" applyFont="1" applyFill="1" applyBorder="1" applyAlignment="1"/>
    <xf numFmtId="0" fontId="3" fillId="19" borderId="1" xfId="0" applyFont="1" applyFill="1" applyBorder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5"/>
  <sheetViews>
    <sheetView tabSelected="1" zoomScale="75" zoomScaleNormal="75" workbookViewId="0">
      <pane ySplit="1" topLeftCell="A2" activePane="bottomLeft" state="frozen"/>
      <selection activeCell="B1" sqref="B1"/>
      <selection pane="bottomLeft" activeCell="B3" sqref="B3"/>
    </sheetView>
  </sheetViews>
  <sheetFormatPr defaultColWidth="11.19921875" defaultRowHeight="15" customHeight="1" x14ac:dyDescent="0.3"/>
  <cols>
    <col min="1" max="1" width="10.59765625" style="92" customWidth="1"/>
    <col min="2" max="2" width="23.296875" style="87" customWidth="1"/>
    <col min="3" max="3" width="11.296875" style="18" customWidth="1"/>
    <col min="4" max="4" width="11.09765625" style="21" customWidth="1"/>
    <col min="5" max="5" width="10.8984375" style="18" customWidth="1"/>
    <col min="6" max="6" width="12.3984375" style="21" customWidth="1"/>
    <col min="7" max="7" width="10.796875" style="18" customWidth="1"/>
    <col min="8" max="8" width="10.69921875" style="21" customWidth="1"/>
    <col min="9" max="9" width="11" style="18" customWidth="1"/>
    <col min="10" max="10" width="11.8984375" style="21" customWidth="1"/>
    <col min="11" max="11" width="11.3984375" style="18" customWidth="1"/>
    <col min="12" max="12" width="11.09765625" style="21" customWidth="1"/>
    <col min="13" max="13" width="11.796875" style="42" customWidth="1"/>
    <col min="14" max="14" width="10.59765625" style="59" customWidth="1"/>
    <col min="15" max="15" width="10.296875" style="65" customWidth="1"/>
    <col min="16" max="16" width="7.5" style="77" customWidth="1"/>
    <col min="17" max="17" width="10.59765625" style="72" customWidth="1"/>
    <col min="18" max="28" width="10.59765625" customWidth="1"/>
  </cols>
  <sheetData>
    <row r="1" spans="1:19" ht="15.75" customHeight="1" x14ac:dyDescent="0.3">
      <c r="A1" s="90" t="s">
        <v>0</v>
      </c>
      <c r="B1" s="85" t="s">
        <v>1</v>
      </c>
      <c r="C1" s="16">
        <v>45451</v>
      </c>
      <c r="D1" s="20">
        <v>45479</v>
      </c>
      <c r="E1" s="16">
        <v>45508</v>
      </c>
      <c r="F1" s="23" t="s">
        <v>111</v>
      </c>
      <c r="G1" s="16">
        <v>45563</v>
      </c>
      <c r="H1" s="20">
        <v>45669</v>
      </c>
      <c r="I1" s="17">
        <v>45718</v>
      </c>
      <c r="J1" s="20">
        <v>45766</v>
      </c>
      <c r="K1" s="16">
        <v>45773</v>
      </c>
      <c r="L1" s="20">
        <v>45795</v>
      </c>
      <c r="M1" s="40" t="s">
        <v>604</v>
      </c>
      <c r="N1" s="56" t="s">
        <v>2</v>
      </c>
      <c r="O1" s="64" t="s">
        <v>3</v>
      </c>
      <c r="P1" s="74" t="s">
        <v>4</v>
      </c>
      <c r="Q1" s="70" t="s">
        <v>5</v>
      </c>
    </row>
    <row r="2" spans="1:19" s="1" customFormat="1" ht="15.75" customHeight="1" x14ac:dyDescent="0.3">
      <c r="A2" s="91">
        <v>1</v>
      </c>
      <c r="B2" s="86" t="s">
        <v>6</v>
      </c>
      <c r="C2" s="19">
        <v>190</v>
      </c>
      <c r="D2" s="22"/>
      <c r="E2" s="19"/>
      <c r="F2" s="22">
        <v>250</v>
      </c>
      <c r="G2" s="19">
        <v>250</v>
      </c>
      <c r="H2" s="22"/>
      <c r="I2" s="19"/>
      <c r="J2" s="22">
        <v>250</v>
      </c>
      <c r="K2" s="19">
        <v>210</v>
      </c>
      <c r="L2" s="22">
        <v>250</v>
      </c>
      <c r="M2" s="41">
        <f t="shared" ref="M2:M47" si="0">SUM(C2:L2)</f>
        <v>1400</v>
      </c>
      <c r="N2" s="57">
        <v>1400</v>
      </c>
      <c r="O2" s="73">
        <f t="shared" ref="O2:O33" si="1">N2/6</f>
        <v>233.33333333333334</v>
      </c>
      <c r="P2" s="75"/>
      <c r="Q2" s="71">
        <f t="shared" ref="Q2:Q33" si="2">O2+P2</f>
        <v>233.33333333333334</v>
      </c>
    </row>
    <row r="3" spans="1:19" s="1" customFormat="1" ht="15.75" customHeight="1" x14ac:dyDescent="0.3">
      <c r="A3" s="91">
        <v>2</v>
      </c>
      <c r="B3" s="86" t="s">
        <v>484</v>
      </c>
      <c r="C3" s="19">
        <v>210</v>
      </c>
      <c r="D3" s="22">
        <v>190</v>
      </c>
      <c r="E3" s="19">
        <v>250</v>
      </c>
      <c r="F3" s="22">
        <v>300</v>
      </c>
      <c r="G3" s="19">
        <v>190</v>
      </c>
      <c r="H3" s="22"/>
      <c r="I3" s="19"/>
      <c r="J3" s="29">
        <v>40</v>
      </c>
      <c r="K3" s="24">
        <v>190</v>
      </c>
      <c r="L3" s="25"/>
      <c r="M3" s="43">
        <f t="shared" si="0"/>
        <v>1370</v>
      </c>
      <c r="N3" s="60">
        <v>1330</v>
      </c>
      <c r="O3" s="73">
        <f t="shared" si="1"/>
        <v>221.66666666666666</v>
      </c>
      <c r="P3" s="76">
        <v>2</v>
      </c>
      <c r="Q3" s="71">
        <f t="shared" si="2"/>
        <v>223.66666666666666</v>
      </c>
    </row>
    <row r="4" spans="1:19" s="1" customFormat="1" ht="15.75" customHeight="1" x14ac:dyDescent="0.3">
      <c r="A4" s="91">
        <v>3</v>
      </c>
      <c r="B4" s="86" t="s">
        <v>13</v>
      </c>
      <c r="C4" s="19">
        <v>190</v>
      </c>
      <c r="D4" s="22">
        <v>190</v>
      </c>
      <c r="E4" s="19"/>
      <c r="F4" s="30">
        <v>300</v>
      </c>
      <c r="G4" s="26"/>
      <c r="H4" s="22">
        <v>90</v>
      </c>
      <c r="I4" s="26"/>
      <c r="J4" s="30">
        <v>180</v>
      </c>
      <c r="K4" s="26">
        <v>190</v>
      </c>
      <c r="L4" s="30">
        <v>210</v>
      </c>
      <c r="M4" s="44">
        <f t="shared" si="0"/>
        <v>1350</v>
      </c>
      <c r="N4" s="59">
        <v>1260</v>
      </c>
      <c r="O4" s="73">
        <f t="shared" si="1"/>
        <v>210</v>
      </c>
      <c r="P4" s="77"/>
      <c r="Q4" s="71">
        <f t="shared" si="2"/>
        <v>210</v>
      </c>
    </row>
    <row r="5" spans="1:19" s="1" customFormat="1" ht="15.75" customHeight="1" x14ac:dyDescent="0.3">
      <c r="A5" s="91">
        <v>4</v>
      </c>
      <c r="B5" s="86" t="s">
        <v>10</v>
      </c>
      <c r="C5" s="19">
        <v>250</v>
      </c>
      <c r="D5" s="22">
        <v>210</v>
      </c>
      <c r="E5" s="19">
        <v>250</v>
      </c>
      <c r="F5" s="22">
        <v>230</v>
      </c>
      <c r="G5" s="19"/>
      <c r="H5" s="22"/>
      <c r="I5" s="34"/>
      <c r="J5" s="30">
        <v>180</v>
      </c>
      <c r="K5" s="26"/>
      <c r="L5" s="30"/>
      <c r="M5" s="44">
        <f t="shared" si="0"/>
        <v>1120</v>
      </c>
      <c r="N5" s="57">
        <v>1120</v>
      </c>
      <c r="O5" s="73">
        <f t="shared" si="1"/>
        <v>186.66666666666666</v>
      </c>
      <c r="P5" s="75">
        <v>2</v>
      </c>
      <c r="Q5" s="71">
        <f t="shared" si="2"/>
        <v>188.66666666666666</v>
      </c>
    </row>
    <row r="6" spans="1:19" s="1" customFormat="1" ht="15.75" customHeight="1" x14ac:dyDescent="0.3">
      <c r="A6" s="91">
        <v>5</v>
      </c>
      <c r="B6" s="86" t="s">
        <v>11</v>
      </c>
      <c r="C6" s="19">
        <v>250</v>
      </c>
      <c r="D6" s="22">
        <v>210</v>
      </c>
      <c r="E6" s="19"/>
      <c r="F6" s="30">
        <v>230</v>
      </c>
      <c r="G6" s="26"/>
      <c r="H6" s="30"/>
      <c r="I6" s="26"/>
      <c r="J6" s="30"/>
      <c r="K6" s="26">
        <v>180</v>
      </c>
      <c r="L6" s="30">
        <v>120</v>
      </c>
      <c r="M6" s="44">
        <f t="shared" si="0"/>
        <v>990</v>
      </c>
      <c r="N6" s="59">
        <v>990</v>
      </c>
      <c r="O6" s="73">
        <f t="shared" si="1"/>
        <v>165</v>
      </c>
      <c r="P6" s="77">
        <v>2</v>
      </c>
      <c r="Q6" s="71">
        <f t="shared" si="2"/>
        <v>167</v>
      </c>
    </row>
    <row r="7" spans="1:19" s="1" customFormat="1" ht="15.75" customHeight="1" x14ac:dyDescent="0.3">
      <c r="A7" s="91">
        <v>6</v>
      </c>
      <c r="B7" s="86" t="s">
        <v>14</v>
      </c>
      <c r="C7" s="19">
        <v>90</v>
      </c>
      <c r="D7" s="22">
        <v>30</v>
      </c>
      <c r="E7" s="19">
        <v>120</v>
      </c>
      <c r="F7" s="22">
        <v>200</v>
      </c>
      <c r="G7" s="19">
        <v>180</v>
      </c>
      <c r="H7" s="30"/>
      <c r="I7" s="19">
        <v>50</v>
      </c>
      <c r="J7" s="22">
        <v>120</v>
      </c>
      <c r="K7" s="26">
        <v>110</v>
      </c>
      <c r="L7" s="30">
        <v>100</v>
      </c>
      <c r="M7" s="44">
        <f t="shared" si="0"/>
        <v>1000</v>
      </c>
      <c r="N7" s="59">
        <v>830</v>
      </c>
      <c r="O7" s="73">
        <f t="shared" si="1"/>
        <v>138.33333333333334</v>
      </c>
      <c r="P7" s="77"/>
      <c r="Q7" s="71">
        <f t="shared" si="2"/>
        <v>138.33333333333334</v>
      </c>
    </row>
    <row r="8" spans="1:19" s="1" customFormat="1" ht="15.75" customHeight="1" x14ac:dyDescent="0.3">
      <c r="A8" s="91">
        <v>7</v>
      </c>
      <c r="B8" s="86" t="s">
        <v>575</v>
      </c>
      <c r="C8" s="19"/>
      <c r="D8" s="22"/>
      <c r="E8" s="19"/>
      <c r="F8" s="22"/>
      <c r="G8" s="19"/>
      <c r="H8" s="30">
        <v>12</v>
      </c>
      <c r="I8" s="26">
        <v>300</v>
      </c>
      <c r="J8" s="30">
        <v>190</v>
      </c>
      <c r="K8" s="19">
        <v>210</v>
      </c>
      <c r="L8" s="22">
        <v>110</v>
      </c>
      <c r="M8" s="41">
        <f t="shared" si="0"/>
        <v>822</v>
      </c>
      <c r="N8" s="57">
        <v>822</v>
      </c>
      <c r="O8" s="73">
        <f t="shared" si="1"/>
        <v>137</v>
      </c>
      <c r="P8" s="75"/>
      <c r="Q8" s="71">
        <f t="shared" si="2"/>
        <v>137</v>
      </c>
    </row>
    <row r="9" spans="1:19" s="1" customFormat="1" ht="15.75" customHeight="1" x14ac:dyDescent="0.3">
      <c r="A9" s="91">
        <v>8</v>
      </c>
      <c r="B9" s="86" t="s">
        <v>9</v>
      </c>
      <c r="C9" s="19"/>
      <c r="D9" s="22"/>
      <c r="E9" s="19"/>
      <c r="F9" s="22">
        <v>250</v>
      </c>
      <c r="G9" s="26"/>
      <c r="H9" s="30"/>
      <c r="I9" s="26"/>
      <c r="J9" s="30"/>
      <c r="K9" s="26">
        <v>250</v>
      </c>
      <c r="L9" s="30">
        <v>250</v>
      </c>
      <c r="M9" s="44">
        <f t="shared" si="0"/>
        <v>750</v>
      </c>
      <c r="N9" s="59">
        <v>750</v>
      </c>
      <c r="O9" s="73">
        <f t="shared" si="1"/>
        <v>125</v>
      </c>
      <c r="P9" s="77"/>
      <c r="Q9" s="71">
        <f t="shared" si="2"/>
        <v>125</v>
      </c>
    </row>
    <row r="10" spans="1:19" s="1" customFormat="1" ht="15.75" customHeight="1" x14ac:dyDescent="0.3">
      <c r="A10" s="91">
        <v>9</v>
      </c>
      <c r="B10" s="86" t="s">
        <v>581</v>
      </c>
      <c r="C10" s="26"/>
      <c r="D10" s="30"/>
      <c r="E10" s="26"/>
      <c r="F10" s="30"/>
      <c r="G10" s="26"/>
      <c r="H10" s="30"/>
      <c r="I10" s="26"/>
      <c r="J10" s="30">
        <v>250</v>
      </c>
      <c r="K10" s="19">
        <v>250</v>
      </c>
      <c r="L10" s="22">
        <v>210</v>
      </c>
      <c r="M10" s="41">
        <f t="shared" si="0"/>
        <v>710</v>
      </c>
      <c r="N10" s="59">
        <v>710</v>
      </c>
      <c r="O10" s="73">
        <f t="shared" si="1"/>
        <v>118.33333333333333</v>
      </c>
      <c r="P10" s="77"/>
      <c r="Q10" s="71">
        <f t="shared" si="2"/>
        <v>118.33333333333333</v>
      </c>
    </row>
    <row r="11" spans="1:19" s="1" customFormat="1" ht="15.75" customHeight="1" x14ac:dyDescent="0.3">
      <c r="A11" s="91">
        <v>10</v>
      </c>
      <c r="B11" s="87" t="s">
        <v>576</v>
      </c>
      <c r="C11" s="26"/>
      <c r="D11" s="30"/>
      <c r="E11" s="26"/>
      <c r="F11" s="30"/>
      <c r="G11" s="26"/>
      <c r="H11" s="30">
        <v>12</v>
      </c>
      <c r="I11" s="26">
        <v>300</v>
      </c>
      <c r="J11" s="29">
        <v>190</v>
      </c>
      <c r="K11" s="24"/>
      <c r="L11" s="25"/>
      <c r="M11" s="43">
        <f t="shared" si="0"/>
        <v>502</v>
      </c>
      <c r="N11" s="58">
        <v>502</v>
      </c>
      <c r="O11" s="73">
        <f t="shared" si="1"/>
        <v>83.666666666666671</v>
      </c>
      <c r="P11" s="75"/>
      <c r="Q11" s="71">
        <f t="shared" si="2"/>
        <v>83.666666666666671</v>
      </c>
      <c r="R11"/>
    </row>
    <row r="12" spans="1:19" s="1" customFormat="1" ht="15.75" customHeight="1" x14ac:dyDescent="0.3">
      <c r="A12" s="91">
        <v>11</v>
      </c>
      <c r="B12" s="86" t="s">
        <v>57</v>
      </c>
      <c r="C12" s="19"/>
      <c r="D12" s="22"/>
      <c r="E12" s="19"/>
      <c r="F12" s="22">
        <v>200</v>
      </c>
      <c r="G12" s="26"/>
      <c r="H12" s="30"/>
      <c r="I12" s="26">
        <v>50</v>
      </c>
      <c r="J12" s="30"/>
      <c r="K12" s="26">
        <v>110</v>
      </c>
      <c r="L12" s="30">
        <v>100</v>
      </c>
      <c r="M12" s="44">
        <f t="shared" si="0"/>
        <v>460</v>
      </c>
      <c r="N12" s="59">
        <v>460</v>
      </c>
      <c r="O12" s="73">
        <f t="shared" si="1"/>
        <v>76.666666666666671</v>
      </c>
      <c r="P12" s="77"/>
      <c r="Q12" s="71">
        <f t="shared" si="2"/>
        <v>76.666666666666671</v>
      </c>
      <c r="R12" s="13"/>
      <c r="S12"/>
    </row>
    <row r="13" spans="1:19" s="1" customFormat="1" ht="15.75" customHeight="1" x14ac:dyDescent="0.3">
      <c r="A13" s="91">
        <v>12</v>
      </c>
      <c r="B13" s="88" t="s">
        <v>492</v>
      </c>
      <c r="C13" s="19">
        <v>25</v>
      </c>
      <c r="D13" s="22">
        <v>30</v>
      </c>
      <c r="E13" s="19">
        <v>120</v>
      </c>
      <c r="F13" s="22">
        <v>4</v>
      </c>
      <c r="G13" s="19">
        <v>180</v>
      </c>
      <c r="H13" s="22"/>
      <c r="I13" s="19"/>
      <c r="J13" s="22"/>
      <c r="K13" s="19">
        <v>90</v>
      </c>
      <c r="L13" s="22"/>
      <c r="M13" s="41">
        <f t="shared" si="0"/>
        <v>449</v>
      </c>
      <c r="N13" s="57">
        <v>449</v>
      </c>
      <c r="O13" s="73">
        <f t="shared" si="1"/>
        <v>74.833333333333329</v>
      </c>
      <c r="P13" s="75"/>
      <c r="Q13" s="71">
        <f t="shared" si="2"/>
        <v>74.833333333333329</v>
      </c>
      <c r="R13" s="13"/>
      <c r="S13"/>
    </row>
    <row r="14" spans="1:19" s="1" customFormat="1" ht="15.6" customHeight="1" x14ac:dyDescent="0.3">
      <c r="A14" s="91">
        <v>13</v>
      </c>
      <c r="B14" s="89" t="s">
        <v>8</v>
      </c>
      <c r="C14" s="19"/>
      <c r="D14" s="22"/>
      <c r="E14" s="19"/>
      <c r="F14" s="22"/>
      <c r="G14" s="19"/>
      <c r="H14" s="22"/>
      <c r="I14" s="26"/>
      <c r="J14" s="29">
        <v>120</v>
      </c>
      <c r="K14" s="24">
        <v>120</v>
      </c>
      <c r="L14" s="30">
        <v>190</v>
      </c>
      <c r="M14" s="44">
        <f t="shared" si="0"/>
        <v>430</v>
      </c>
      <c r="N14" s="59">
        <v>430</v>
      </c>
      <c r="O14" s="73">
        <f t="shared" si="1"/>
        <v>71.666666666666671</v>
      </c>
      <c r="P14" s="77"/>
      <c r="Q14" s="71">
        <f t="shared" si="2"/>
        <v>71.666666666666671</v>
      </c>
      <c r="R14" s="13"/>
      <c r="S14"/>
    </row>
    <row r="15" spans="1:19" s="1" customFormat="1" ht="15.75" customHeight="1" x14ac:dyDescent="0.3">
      <c r="A15" s="91">
        <v>14</v>
      </c>
      <c r="B15" s="86" t="s">
        <v>31</v>
      </c>
      <c r="C15" s="19"/>
      <c r="D15" s="22">
        <v>190</v>
      </c>
      <c r="E15" s="19"/>
      <c r="F15" s="22"/>
      <c r="G15" s="26">
        <v>210</v>
      </c>
      <c r="H15" s="30"/>
      <c r="I15" s="26"/>
      <c r="J15" s="30"/>
      <c r="K15" s="26"/>
      <c r="L15" s="30"/>
      <c r="M15" s="44">
        <f t="shared" si="0"/>
        <v>400</v>
      </c>
      <c r="N15" s="59">
        <v>400</v>
      </c>
      <c r="O15" s="73">
        <f t="shared" si="1"/>
        <v>66.666666666666671</v>
      </c>
      <c r="P15" s="77">
        <v>2</v>
      </c>
      <c r="Q15" s="71">
        <f t="shared" si="2"/>
        <v>68.666666666666671</v>
      </c>
      <c r="R15" s="13"/>
      <c r="S15"/>
    </row>
    <row r="16" spans="1:19" s="1" customFormat="1" ht="15.75" customHeight="1" x14ac:dyDescent="0.3">
      <c r="A16" s="91">
        <v>15</v>
      </c>
      <c r="B16" s="86" t="s">
        <v>508</v>
      </c>
      <c r="C16" s="19"/>
      <c r="D16" s="22">
        <v>10</v>
      </c>
      <c r="E16" s="19">
        <v>25</v>
      </c>
      <c r="F16" s="22">
        <v>12</v>
      </c>
      <c r="G16" s="26">
        <v>10</v>
      </c>
      <c r="H16" s="22">
        <v>30</v>
      </c>
      <c r="I16" s="19">
        <v>230</v>
      </c>
      <c r="J16" s="30"/>
      <c r="K16" s="26"/>
      <c r="L16" s="30"/>
      <c r="M16" s="44">
        <f t="shared" si="0"/>
        <v>317</v>
      </c>
      <c r="N16" s="59">
        <v>317</v>
      </c>
      <c r="O16" s="73">
        <f t="shared" si="1"/>
        <v>52.833333333333336</v>
      </c>
      <c r="P16" s="77"/>
      <c r="Q16" s="71">
        <f t="shared" si="2"/>
        <v>52.833333333333336</v>
      </c>
      <c r="R16" s="13"/>
      <c r="S16"/>
    </row>
    <row r="17" spans="1:21" s="1" customFormat="1" ht="15.75" customHeight="1" x14ac:dyDescent="0.3">
      <c r="A17" s="91">
        <v>16</v>
      </c>
      <c r="B17" s="89" t="s">
        <v>548</v>
      </c>
      <c r="C17" s="26"/>
      <c r="D17" s="30"/>
      <c r="E17" s="26"/>
      <c r="F17" s="30">
        <v>35</v>
      </c>
      <c r="G17" s="19"/>
      <c r="H17" s="22"/>
      <c r="I17" s="26">
        <v>250</v>
      </c>
      <c r="J17" s="29"/>
      <c r="K17" s="24">
        <v>14</v>
      </c>
      <c r="L17" s="30">
        <v>13</v>
      </c>
      <c r="M17" s="44">
        <f t="shared" si="0"/>
        <v>312</v>
      </c>
      <c r="N17" s="59">
        <v>312</v>
      </c>
      <c r="O17" s="73">
        <f t="shared" si="1"/>
        <v>52</v>
      </c>
      <c r="P17" s="77"/>
      <c r="Q17" s="71">
        <f t="shared" si="2"/>
        <v>52</v>
      </c>
      <c r="R17" s="8"/>
      <c r="S17" s="14"/>
      <c r="T17" s="13"/>
      <c r="U17" s="14"/>
    </row>
    <row r="18" spans="1:21" s="1" customFormat="1" ht="15.75" customHeight="1" x14ac:dyDescent="0.3">
      <c r="A18" s="91">
        <v>17</v>
      </c>
      <c r="B18" s="86" t="s">
        <v>524</v>
      </c>
      <c r="C18" s="26"/>
      <c r="D18" s="22">
        <v>14</v>
      </c>
      <c r="E18" s="19">
        <v>4</v>
      </c>
      <c r="F18" s="22">
        <v>6</v>
      </c>
      <c r="G18" s="19">
        <v>13</v>
      </c>
      <c r="H18" s="22">
        <v>14</v>
      </c>
      <c r="I18" s="19">
        <v>250</v>
      </c>
      <c r="J18" s="22"/>
      <c r="K18" s="19">
        <v>12</v>
      </c>
      <c r="L18" s="22"/>
      <c r="M18" s="41">
        <f t="shared" si="0"/>
        <v>313</v>
      </c>
      <c r="N18" s="57">
        <v>309</v>
      </c>
      <c r="O18" s="73">
        <f t="shared" si="1"/>
        <v>51.5</v>
      </c>
      <c r="P18" s="75"/>
      <c r="Q18" s="71">
        <f t="shared" si="2"/>
        <v>51.5</v>
      </c>
      <c r="R18" s="8"/>
      <c r="S18" s="14"/>
      <c r="T18" s="13"/>
      <c r="U18" s="14"/>
    </row>
    <row r="19" spans="1:21" s="1" customFormat="1" ht="15.75" customHeight="1" x14ac:dyDescent="0.3">
      <c r="A19" s="91">
        <v>18</v>
      </c>
      <c r="B19" s="86" t="s">
        <v>531</v>
      </c>
      <c r="C19" s="26"/>
      <c r="D19" s="30"/>
      <c r="E19" s="26">
        <v>180</v>
      </c>
      <c r="F19" s="22">
        <v>120</v>
      </c>
      <c r="G19" s="19"/>
      <c r="H19" s="22"/>
      <c r="I19" s="34"/>
      <c r="J19" s="30"/>
      <c r="K19" s="26"/>
      <c r="L19" s="30"/>
      <c r="M19" s="44">
        <f t="shared" si="0"/>
        <v>300</v>
      </c>
      <c r="N19" s="57">
        <v>300</v>
      </c>
      <c r="O19" s="73">
        <f t="shared" si="1"/>
        <v>50</v>
      </c>
      <c r="P19" s="75"/>
      <c r="Q19" s="71">
        <f t="shared" si="2"/>
        <v>50</v>
      </c>
      <c r="R19" s="8"/>
      <c r="S19" s="14"/>
      <c r="T19" s="13"/>
      <c r="U19" s="14"/>
    </row>
    <row r="20" spans="1:21" s="1" customFormat="1" ht="15.75" customHeight="1" x14ac:dyDescent="0.3">
      <c r="A20" s="91">
        <v>18</v>
      </c>
      <c r="B20" s="86" t="s">
        <v>52</v>
      </c>
      <c r="C20" s="19"/>
      <c r="D20" s="22">
        <v>120</v>
      </c>
      <c r="E20" s="19">
        <v>180</v>
      </c>
      <c r="F20" s="22"/>
      <c r="G20" s="19"/>
      <c r="H20" s="22"/>
      <c r="I20" s="19"/>
      <c r="J20" s="22"/>
      <c r="K20" s="26"/>
      <c r="L20" s="30"/>
      <c r="M20" s="44">
        <f t="shared" si="0"/>
        <v>300</v>
      </c>
      <c r="N20" s="59">
        <v>300</v>
      </c>
      <c r="O20" s="73">
        <f t="shared" si="1"/>
        <v>50</v>
      </c>
      <c r="P20" s="77"/>
      <c r="Q20" s="71">
        <f t="shared" si="2"/>
        <v>50</v>
      </c>
      <c r="R20" s="8"/>
      <c r="S20" s="14"/>
      <c r="T20" s="13"/>
      <c r="U20" s="14"/>
    </row>
    <row r="21" spans="1:21" s="1" customFormat="1" ht="15.75" customHeight="1" x14ac:dyDescent="0.3">
      <c r="A21" s="91">
        <v>20</v>
      </c>
      <c r="B21" s="86" t="s">
        <v>27</v>
      </c>
      <c r="C21" s="19">
        <v>14</v>
      </c>
      <c r="D21" s="22">
        <v>180</v>
      </c>
      <c r="E21" s="19">
        <v>14</v>
      </c>
      <c r="F21" s="22">
        <v>50</v>
      </c>
      <c r="G21" s="19">
        <v>25</v>
      </c>
      <c r="H21" s="31"/>
      <c r="I21" s="26"/>
      <c r="J21" s="29"/>
      <c r="K21" s="24"/>
      <c r="L21" s="25"/>
      <c r="M21" s="43">
        <f t="shared" si="0"/>
        <v>283</v>
      </c>
      <c r="N21" s="58">
        <v>283</v>
      </c>
      <c r="O21" s="73">
        <f t="shared" si="1"/>
        <v>47.166666666666664</v>
      </c>
      <c r="P21" s="76"/>
      <c r="Q21" s="71">
        <f t="shared" si="2"/>
        <v>47.166666666666664</v>
      </c>
      <c r="R21" s="8"/>
      <c r="S21" s="14"/>
      <c r="T21" s="13"/>
      <c r="U21" s="14"/>
    </row>
    <row r="22" spans="1:21" s="1" customFormat="1" ht="15.75" customHeight="1" x14ac:dyDescent="0.3">
      <c r="A22" s="91">
        <v>21</v>
      </c>
      <c r="B22" s="86" t="s">
        <v>495</v>
      </c>
      <c r="C22" s="19">
        <v>11</v>
      </c>
      <c r="D22" s="22">
        <v>7</v>
      </c>
      <c r="E22" s="19">
        <v>8</v>
      </c>
      <c r="F22" s="22">
        <v>3</v>
      </c>
      <c r="G22" s="19">
        <v>10</v>
      </c>
      <c r="H22" s="22"/>
      <c r="I22" s="19">
        <v>230</v>
      </c>
      <c r="J22" s="22"/>
      <c r="K22" s="19"/>
      <c r="L22" s="22">
        <v>12</v>
      </c>
      <c r="M22" s="41">
        <f t="shared" si="0"/>
        <v>281</v>
      </c>
      <c r="N22" s="57">
        <v>278</v>
      </c>
      <c r="O22" s="73">
        <f t="shared" si="1"/>
        <v>46.333333333333336</v>
      </c>
      <c r="P22" s="75"/>
      <c r="Q22" s="71">
        <f t="shared" si="2"/>
        <v>46.333333333333336</v>
      </c>
      <c r="R22" s="8"/>
      <c r="S22" s="14"/>
      <c r="T22" s="13"/>
      <c r="U22" s="14"/>
    </row>
    <row r="23" spans="1:21" s="1" customFormat="1" ht="15.75" customHeight="1" x14ac:dyDescent="0.3">
      <c r="A23" s="91">
        <v>22</v>
      </c>
      <c r="B23" s="86" t="s">
        <v>46</v>
      </c>
      <c r="C23" s="19"/>
      <c r="D23" s="22"/>
      <c r="E23" s="19"/>
      <c r="F23" s="22"/>
      <c r="G23" s="26">
        <v>250</v>
      </c>
      <c r="H23" s="31"/>
      <c r="I23" s="32"/>
      <c r="J23" s="25"/>
      <c r="K23" s="24"/>
      <c r="L23" s="30"/>
      <c r="M23" s="44">
        <f t="shared" si="0"/>
        <v>250</v>
      </c>
      <c r="N23" s="58">
        <v>250</v>
      </c>
      <c r="O23" s="73">
        <f t="shared" si="1"/>
        <v>41.666666666666664</v>
      </c>
      <c r="P23" s="78"/>
      <c r="Q23" s="71">
        <f t="shared" si="2"/>
        <v>41.666666666666664</v>
      </c>
      <c r="R23" s="8"/>
      <c r="S23" s="14"/>
      <c r="T23" s="13"/>
      <c r="U23" s="14"/>
    </row>
    <row r="24" spans="1:21" s="1" customFormat="1" ht="15.75" customHeight="1" x14ac:dyDescent="0.3">
      <c r="A24" s="91">
        <v>23</v>
      </c>
      <c r="B24" s="86" t="s">
        <v>528</v>
      </c>
      <c r="C24" s="19"/>
      <c r="D24" s="22">
        <v>180</v>
      </c>
      <c r="E24" s="19">
        <v>9</v>
      </c>
      <c r="F24" s="22">
        <v>12</v>
      </c>
      <c r="G24" s="19">
        <v>10</v>
      </c>
      <c r="H24" s="22"/>
      <c r="I24" s="19"/>
      <c r="J24" s="22"/>
      <c r="K24" s="19"/>
      <c r="L24" s="22">
        <v>35</v>
      </c>
      <c r="M24" s="41">
        <f t="shared" si="0"/>
        <v>246</v>
      </c>
      <c r="N24" s="57">
        <v>246</v>
      </c>
      <c r="O24" s="73">
        <f t="shared" si="1"/>
        <v>41</v>
      </c>
      <c r="P24" s="75"/>
      <c r="Q24" s="71">
        <f t="shared" si="2"/>
        <v>41</v>
      </c>
      <c r="R24" s="8"/>
      <c r="S24" s="14"/>
      <c r="T24" s="13"/>
      <c r="U24" s="14"/>
    </row>
    <row r="25" spans="1:21" s="1" customFormat="1" ht="15.75" customHeight="1" x14ac:dyDescent="0.3">
      <c r="A25" s="91">
        <v>24</v>
      </c>
      <c r="B25" s="86" t="s">
        <v>491</v>
      </c>
      <c r="C25" s="19">
        <v>30</v>
      </c>
      <c r="D25" s="22">
        <v>25</v>
      </c>
      <c r="E25" s="19"/>
      <c r="F25" s="30">
        <v>12</v>
      </c>
      <c r="G25" s="26">
        <v>13</v>
      </c>
      <c r="H25" s="30"/>
      <c r="I25" s="26"/>
      <c r="J25" s="30">
        <v>30</v>
      </c>
      <c r="K25" s="26">
        <v>120</v>
      </c>
      <c r="L25" s="30"/>
      <c r="M25" s="44">
        <f t="shared" si="0"/>
        <v>230</v>
      </c>
      <c r="N25" s="59">
        <v>230</v>
      </c>
      <c r="O25" s="73">
        <f t="shared" si="1"/>
        <v>38.333333333333336</v>
      </c>
      <c r="P25" s="77"/>
      <c r="Q25" s="71">
        <f t="shared" si="2"/>
        <v>38.333333333333336</v>
      </c>
      <c r="R25" s="8"/>
      <c r="S25" s="14"/>
      <c r="T25" s="13"/>
      <c r="U25" s="14"/>
    </row>
    <row r="26" spans="1:21" s="1" customFormat="1" ht="15.75" customHeight="1" x14ac:dyDescent="0.3">
      <c r="A26" s="91">
        <v>25</v>
      </c>
      <c r="B26" s="86" t="s">
        <v>17</v>
      </c>
      <c r="C26" s="19"/>
      <c r="D26" s="22"/>
      <c r="E26" s="19">
        <v>190</v>
      </c>
      <c r="F26" s="22"/>
      <c r="G26" s="19"/>
      <c r="H26" s="22">
        <v>35</v>
      </c>
      <c r="I26" s="19"/>
      <c r="J26" s="22"/>
      <c r="K26" s="19"/>
      <c r="L26" s="22"/>
      <c r="M26" s="41">
        <f t="shared" si="0"/>
        <v>225</v>
      </c>
      <c r="N26" s="58">
        <v>225</v>
      </c>
      <c r="O26" s="73">
        <f t="shared" si="1"/>
        <v>37.5</v>
      </c>
      <c r="P26" s="76"/>
      <c r="Q26" s="71">
        <f t="shared" si="2"/>
        <v>37.5</v>
      </c>
      <c r="R26" s="8"/>
      <c r="S26" s="14"/>
      <c r="T26" s="13"/>
      <c r="U26" s="14"/>
    </row>
    <row r="27" spans="1:21" ht="15.75" customHeight="1" x14ac:dyDescent="0.3">
      <c r="A27" s="91">
        <v>26</v>
      </c>
      <c r="B27" s="86" t="s">
        <v>28</v>
      </c>
      <c r="C27" s="19"/>
      <c r="D27" s="22"/>
      <c r="E27" s="19"/>
      <c r="F27" s="30"/>
      <c r="G27" s="19">
        <v>210</v>
      </c>
      <c r="H27" s="22"/>
      <c r="I27" s="19"/>
      <c r="J27" s="22"/>
      <c r="K27" s="26"/>
      <c r="L27" s="30"/>
      <c r="M27" s="44">
        <f t="shared" si="0"/>
        <v>210</v>
      </c>
      <c r="N27" s="59">
        <v>210</v>
      </c>
      <c r="O27" s="73">
        <f t="shared" si="1"/>
        <v>35</v>
      </c>
      <c r="P27" s="77">
        <v>2</v>
      </c>
      <c r="Q27" s="71">
        <f t="shared" si="2"/>
        <v>37</v>
      </c>
      <c r="R27" s="8"/>
      <c r="S27" s="14"/>
      <c r="T27" s="13"/>
      <c r="U27" s="14"/>
    </row>
    <row r="28" spans="1:21" ht="15.75" customHeight="1" x14ac:dyDescent="0.3">
      <c r="A28" s="91">
        <v>27</v>
      </c>
      <c r="B28" s="86" t="s">
        <v>76</v>
      </c>
      <c r="C28" s="19">
        <v>30</v>
      </c>
      <c r="D28" s="22"/>
      <c r="E28" s="19">
        <v>8</v>
      </c>
      <c r="F28" s="22"/>
      <c r="G28" s="19">
        <v>10</v>
      </c>
      <c r="H28" s="22">
        <v>40</v>
      </c>
      <c r="I28" s="26">
        <v>15</v>
      </c>
      <c r="J28" s="29"/>
      <c r="K28" s="26">
        <v>100</v>
      </c>
      <c r="L28" s="30"/>
      <c r="M28" s="44">
        <f t="shared" si="0"/>
        <v>203</v>
      </c>
      <c r="N28" s="59">
        <v>203</v>
      </c>
      <c r="O28" s="73">
        <f t="shared" si="1"/>
        <v>33.833333333333336</v>
      </c>
      <c r="Q28" s="71">
        <f t="shared" si="2"/>
        <v>33.833333333333336</v>
      </c>
      <c r="R28" s="8"/>
      <c r="S28" s="14"/>
      <c r="T28" s="13"/>
      <c r="U28" s="14"/>
    </row>
    <row r="29" spans="1:21" ht="15.75" customHeight="1" x14ac:dyDescent="0.3">
      <c r="A29" s="91">
        <v>28</v>
      </c>
      <c r="B29" s="86" t="s">
        <v>47</v>
      </c>
      <c r="C29" s="19"/>
      <c r="D29" s="22"/>
      <c r="E29" s="19">
        <v>190</v>
      </c>
      <c r="F29" s="22"/>
      <c r="G29" s="26"/>
      <c r="H29" s="31"/>
      <c r="I29" s="32"/>
      <c r="J29" s="29"/>
      <c r="K29" s="24"/>
      <c r="L29" s="30"/>
      <c r="M29" s="44">
        <f t="shared" si="0"/>
        <v>190</v>
      </c>
      <c r="N29" s="59">
        <v>190</v>
      </c>
      <c r="O29" s="73">
        <f t="shared" si="1"/>
        <v>31.666666666666668</v>
      </c>
      <c r="P29" s="78"/>
      <c r="Q29" s="71">
        <f t="shared" si="2"/>
        <v>31.666666666666668</v>
      </c>
      <c r="R29" s="8"/>
      <c r="S29" s="14"/>
      <c r="T29" s="13"/>
      <c r="U29" s="14"/>
    </row>
    <row r="30" spans="1:21" ht="15.75" customHeight="1" x14ac:dyDescent="0.3">
      <c r="A30" s="91">
        <v>28</v>
      </c>
      <c r="B30" s="86" t="s">
        <v>19</v>
      </c>
      <c r="C30" s="19"/>
      <c r="D30" s="22">
        <v>190</v>
      </c>
      <c r="E30" s="19"/>
      <c r="F30" s="22"/>
      <c r="G30" s="19"/>
      <c r="H30" s="22"/>
      <c r="I30" s="19"/>
      <c r="J30" s="22"/>
      <c r="K30" s="19"/>
      <c r="L30" s="22"/>
      <c r="M30" s="41">
        <f t="shared" si="0"/>
        <v>190</v>
      </c>
      <c r="N30" s="57">
        <v>190</v>
      </c>
      <c r="O30" s="73">
        <f t="shared" si="1"/>
        <v>31.666666666666668</v>
      </c>
      <c r="P30" s="75"/>
      <c r="Q30" s="71">
        <f t="shared" si="2"/>
        <v>31.666666666666668</v>
      </c>
      <c r="R30" s="8"/>
      <c r="S30" s="14"/>
      <c r="T30" s="13"/>
      <c r="U30" s="14"/>
    </row>
    <row r="31" spans="1:21" ht="15.75" customHeight="1" x14ac:dyDescent="0.3">
      <c r="A31" s="91">
        <v>28</v>
      </c>
      <c r="B31" s="86" t="s">
        <v>48</v>
      </c>
      <c r="C31" s="19"/>
      <c r="D31" s="22"/>
      <c r="E31" s="19"/>
      <c r="F31" s="22"/>
      <c r="G31" s="19"/>
      <c r="H31" s="22"/>
      <c r="I31" s="19"/>
      <c r="J31" s="22"/>
      <c r="K31" s="26"/>
      <c r="L31" s="30">
        <v>190</v>
      </c>
      <c r="M31" s="44">
        <f t="shared" si="0"/>
        <v>190</v>
      </c>
      <c r="N31" s="59">
        <v>190</v>
      </c>
      <c r="O31" s="73">
        <f t="shared" si="1"/>
        <v>31.666666666666668</v>
      </c>
      <c r="Q31" s="71">
        <f t="shared" si="2"/>
        <v>31.666666666666668</v>
      </c>
      <c r="R31" s="8"/>
      <c r="S31" s="14"/>
      <c r="T31" s="13"/>
    </row>
    <row r="32" spans="1:21" ht="15.75" customHeight="1" x14ac:dyDescent="0.3">
      <c r="A32" s="91">
        <v>31</v>
      </c>
      <c r="B32" s="86" t="s">
        <v>26</v>
      </c>
      <c r="C32" s="19"/>
      <c r="D32" s="22">
        <v>35</v>
      </c>
      <c r="E32" s="19">
        <v>14</v>
      </c>
      <c r="F32" s="22">
        <v>50</v>
      </c>
      <c r="G32" s="19">
        <v>25</v>
      </c>
      <c r="H32" s="22"/>
      <c r="I32" s="19"/>
      <c r="J32" s="22"/>
      <c r="K32" s="19"/>
      <c r="L32" s="22">
        <v>35</v>
      </c>
      <c r="M32" s="41">
        <f t="shared" si="0"/>
        <v>159</v>
      </c>
      <c r="N32" s="57">
        <v>159</v>
      </c>
      <c r="O32" s="73">
        <f t="shared" si="1"/>
        <v>26.5</v>
      </c>
      <c r="P32" s="75"/>
      <c r="Q32" s="71">
        <f t="shared" si="2"/>
        <v>26.5</v>
      </c>
      <c r="R32" s="8"/>
      <c r="S32" s="14"/>
      <c r="T32" s="13"/>
    </row>
    <row r="33" spans="1:20" ht="15.75" customHeight="1" x14ac:dyDescent="0.3">
      <c r="A33" s="91">
        <v>32</v>
      </c>
      <c r="B33" s="86" t="s">
        <v>12</v>
      </c>
      <c r="C33" s="19"/>
      <c r="D33" s="22"/>
      <c r="E33" s="19"/>
      <c r="F33" s="22">
        <v>35</v>
      </c>
      <c r="G33" s="19"/>
      <c r="H33" s="22"/>
      <c r="I33" s="19"/>
      <c r="J33" s="22">
        <v>110</v>
      </c>
      <c r="K33" s="26"/>
      <c r="L33" s="30"/>
      <c r="M33" s="44">
        <f t="shared" si="0"/>
        <v>145</v>
      </c>
      <c r="N33" s="59">
        <v>145</v>
      </c>
      <c r="O33" s="73">
        <f t="shared" si="1"/>
        <v>24.166666666666668</v>
      </c>
      <c r="Q33" s="71">
        <f t="shared" si="2"/>
        <v>24.166666666666668</v>
      </c>
      <c r="R33" s="8"/>
      <c r="S33" s="14"/>
      <c r="T33" s="13"/>
    </row>
    <row r="34" spans="1:20" ht="15.75" customHeight="1" x14ac:dyDescent="0.3">
      <c r="A34" s="91">
        <v>33</v>
      </c>
      <c r="B34" s="89" t="s">
        <v>546</v>
      </c>
      <c r="C34" s="19"/>
      <c r="D34" s="22"/>
      <c r="E34" s="19"/>
      <c r="F34" s="22">
        <v>120</v>
      </c>
      <c r="G34" s="19"/>
      <c r="H34" s="22"/>
      <c r="I34" s="19"/>
      <c r="J34" s="22"/>
      <c r="K34" s="19"/>
      <c r="L34" s="22"/>
      <c r="M34" s="41">
        <f t="shared" si="0"/>
        <v>120</v>
      </c>
      <c r="N34" s="57">
        <v>120</v>
      </c>
      <c r="O34" s="73">
        <f t="shared" ref="O34:O65" si="3">N34/6</f>
        <v>20</v>
      </c>
      <c r="P34" s="75"/>
      <c r="Q34" s="71">
        <f t="shared" ref="Q34:Q65" si="4">O34+P34</f>
        <v>20</v>
      </c>
      <c r="R34" s="8"/>
      <c r="S34" s="14"/>
      <c r="T34" s="13"/>
    </row>
    <row r="35" spans="1:20" ht="15.75" customHeight="1" x14ac:dyDescent="0.3">
      <c r="A35" s="91">
        <v>33</v>
      </c>
      <c r="B35" s="86" t="s">
        <v>55</v>
      </c>
      <c r="C35" s="19"/>
      <c r="D35" s="22">
        <v>120</v>
      </c>
      <c r="E35" s="19"/>
      <c r="F35" s="22"/>
      <c r="G35" s="19"/>
      <c r="H35" s="22"/>
      <c r="I35" s="19"/>
      <c r="J35" s="22"/>
      <c r="K35" s="19"/>
      <c r="L35" s="22"/>
      <c r="M35" s="41">
        <f t="shared" si="0"/>
        <v>120</v>
      </c>
      <c r="N35" s="57">
        <v>120</v>
      </c>
      <c r="O35" s="73">
        <f t="shared" si="3"/>
        <v>20</v>
      </c>
      <c r="P35" s="75"/>
      <c r="Q35" s="71">
        <f t="shared" si="4"/>
        <v>20</v>
      </c>
    </row>
    <row r="36" spans="1:20" ht="15.75" customHeight="1" x14ac:dyDescent="0.3">
      <c r="A36" s="91">
        <v>35</v>
      </c>
      <c r="B36" s="86" t="s">
        <v>600</v>
      </c>
      <c r="C36" s="26"/>
      <c r="D36" s="30"/>
      <c r="E36" s="26"/>
      <c r="F36" s="30"/>
      <c r="G36" s="26"/>
      <c r="H36" s="30"/>
      <c r="I36" s="26"/>
      <c r="J36" s="30"/>
      <c r="K36" s="26"/>
      <c r="L36" s="30">
        <v>120</v>
      </c>
      <c r="M36" s="44">
        <f t="shared" si="0"/>
        <v>120</v>
      </c>
      <c r="N36" s="59">
        <v>120</v>
      </c>
      <c r="O36" s="73">
        <f t="shared" si="3"/>
        <v>20</v>
      </c>
      <c r="Q36" s="71">
        <f t="shared" si="4"/>
        <v>20</v>
      </c>
    </row>
    <row r="37" spans="1:20" ht="15.75" customHeight="1" x14ac:dyDescent="0.3">
      <c r="A37" s="91">
        <v>36</v>
      </c>
      <c r="B37" s="86" t="s">
        <v>513</v>
      </c>
      <c r="C37" s="19"/>
      <c r="D37" s="22"/>
      <c r="E37" s="19"/>
      <c r="F37" s="30"/>
      <c r="G37" s="26">
        <v>12</v>
      </c>
      <c r="H37" s="22"/>
      <c r="I37" s="19"/>
      <c r="J37" s="22"/>
      <c r="K37" s="26">
        <v>100</v>
      </c>
      <c r="L37" s="30"/>
      <c r="M37" s="44">
        <f t="shared" si="0"/>
        <v>112</v>
      </c>
      <c r="N37" s="59">
        <v>112</v>
      </c>
      <c r="O37" s="73">
        <f t="shared" si="3"/>
        <v>18.666666666666668</v>
      </c>
      <c r="Q37" s="71">
        <f t="shared" si="4"/>
        <v>18.666666666666668</v>
      </c>
    </row>
    <row r="38" spans="1:20" ht="15.75" customHeight="1" x14ac:dyDescent="0.3">
      <c r="A38" s="91">
        <v>37</v>
      </c>
      <c r="B38" s="86" t="s">
        <v>601</v>
      </c>
      <c r="C38" s="26"/>
      <c r="D38" s="30"/>
      <c r="E38" s="26"/>
      <c r="F38" s="30"/>
      <c r="G38" s="26"/>
      <c r="H38" s="30"/>
      <c r="I38" s="26"/>
      <c r="J38" s="30"/>
      <c r="K38" s="26"/>
      <c r="L38" s="30">
        <v>110</v>
      </c>
      <c r="M38" s="44">
        <f t="shared" si="0"/>
        <v>110</v>
      </c>
      <c r="N38" s="59">
        <v>110</v>
      </c>
      <c r="O38" s="73">
        <f t="shared" si="3"/>
        <v>18.333333333333332</v>
      </c>
      <c r="Q38" s="71">
        <f t="shared" si="4"/>
        <v>18.333333333333332</v>
      </c>
    </row>
    <row r="39" spans="1:20" ht="15.75" customHeight="1" x14ac:dyDescent="0.3">
      <c r="A39" s="91">
        <v>38</v>
      </c>
      <c r="B39" s="86" t="s">
        <v>77</v>
      </c>
      <c r="C39" s="26"/>
      <c r="D39" s="22">
        <v>90</v>
      </c>
      <c r="E39" s="19">
        <v>3</v>
      </c>
      <c r="F39" s="22">
        <v>12</v>
      </c>
      <c r="G39" s="19"/>
      <c r="H39" s="22"/>
      <c r="I39" s="19"/>
      <c r="J39" s="22"/>
      <c r="K39" s="19"/>
      <c r="L39" s="22"/>
      <c r="M39" s="41">
        <f t="shared" si="0"/>
        <v>105</v>
      </c>
      <c r="N39" s="57">
        <v>105</v>
      </c>
      <c r="O39" s="73">
        <f t="shared" si="3"/>
        <v>17.5</v>
      </c>
      <c r="P39" s="75"/>
      <c r="Q39" s="71">
        <f t="shared" si="4"/>
        <v>17.5</v>
      </c>
    </row>
    <row r="40" spans="1:20" ht="15.75" customHeight="1" x14ac:dyDescent="0.3">
      <c r="A40" s="91">
        <v>39</v>
      </c>
      <c r="B40" s="86" t="s">
        <v>593</v>
      </c>
      <c r="C40" s="26"/>
      <c r="D40" s="30"/>
      <c r="E40" s="26"/>
      <c r="F40" s="30"/>
      <c r="G40" s="26"/>
      <c r="H40" s="30"/>
      <c r="I40" s="26"/>
      <c r="J40" s="30"/>
      <c r="K40" s="26">
        <v>100</v>
      </c>
      <c r="L40" s="30"/>
      <c r="M40" s="44">
        <f t="shared" si="0"/>
        <v>100</v>
      </c>
      <c r="N40" s="60">
        <v>100</v>
      </c>
      <c r="O40" s="73">
        <f t="shared" si="3"/>
        <v>16.666666666666668</v>
      </c>
      <c r="P40" s="76"/>
      <c r="Q40" s="71">
        <f t="shared" si="4"/>
        <v>16.666666666666668</v>
      </c>
    </row>
    <row r="41" spans="1:20" ht="15.75" customHeight="1" x14ac:dyDescent="0.3">
      <c r="A41" s="91">
        <v>39</v>
      </c>
      <c r="B41" s="86" t="s">
        <v>594</v>
      </c>
      <c r="C41" s="26"/>
      <c r="D41" s="30"/>
      <c r="E41" s="26"/>
      <c r="F41" s="30"/>
      <c r="G41" s="26"/>
      <c r="H41" s="30"/>
      <c r="I41" s="26"/>
      <c r="J41" s="30"/>
      <c r="K41" s="26">
        <v>100</v>
      </c>
      <c r="L41" s="30"/>
      <c r="M41" s="44">
        <f t="shared" si="0"/>
        <v>100</v>
      </c>
      <c r="N41" s="60">
        <v>100</v>
      </c>
      <c r="O41" s="73">
        <f t="shared" si="3"/>
        <v>16.666666666666668</v>
      </c>
      <c r="P41" s="76"/>
      <c r="Q41" s="71">
        <f t="shared" si="4"/>
        <v>16.666666666666668</v>
      </c>
    </row>
    <row r="42" spans="1:20" ht="15.75" customHeight="1" x14ac:dyDescent="0.3">
      <c r="A42" s="91">
        <v>41</v>
      </c>
      <c r="B42" s="86" t="s">
        <v>530</v>
      </c>
      <c r="C42" s="26"/>
      <c r="D42" s="30"/>
      <c r="E42" s="26">
        <v>90</v>
      </c>
      <c r="F42" s="22"/>
      <c r="G42" s="19"/>
      <c r="H42" s="22"/>
      <c r="I42" s="19"/>
      <c r="J42" s="22"/>
      <c r="K42" s="19"/>
      <c r="L42" s="22"/>
      <c r="M42" s="41">
        <f t="shared" si="0"/>
        <v>90</v>
      </c>
      <c r="N42" s="57">
        <v>90</v>
      </c>
      <c r="O42" s="73">
        <f t="shared" si="3"/>
        <v>15</v>
      </c>
      <c r="P42" s="75"/>
      <c r="Q42" s="71">
        <f t="shared" si="4"/>
        <v>15</v>
      </c>
    </row>
    <row r="43" spans="1:20" ht="15.75" customHeight="1" x14ac:dyDescent="0.3">
      <c r="A43" s="91">
        <v>41</v>
      </c>
      <c r="B43" s="87" t="s">
        <v>572</v>
      </c>
      <c r="C43" s="26"/>
      <c r="D43" s="30"/>
      <c r="E43" s="26"/>
      <c r="F43" s="30"/>
      <c r="G43" s="26">
        <v>90</v>
      </c>
      <c r="H43" s="22"/>
      <c r="I43" s="19"/>
      <c r="J43" s="22"/>
      <c r="K43" s="19"/>
      <c r="L43" s="22"/>
      <c r="M43" s="41">
        <f t="shared" si="0"/>
        <v>90</v>
      </c>
      <c r="N43" s="59">
        <v>90</v>
      </c>
      <c r="O43" s="73">
        <f t="shared" si="3"/>
        <v>15</v>
      </c>
      <c r="Q43" s="71">
        <f t="shared" si="4"/>
        <v>15</v>
      </c>
    </row>
    <row r="44" spans="1:20" ht="15.75" customHeight="1" x14ac:dyDescent="0.3">
      <c r="A44" s="91">
        <v>41</v>
      </c>
      <c r="B44" s="87" t="s">
        <v>573</v>
      </c>
      <c r="C44" s="26"/>
      <c r="D44" s="30"/>
      <c r="E44" s="26"/>
      <c r="F44" s="30"/>
      <c r="G44" s="26">
        <v>90</v>
      </c>
      <c r="H44" s="30"/>
      <c r="I44" s="26"/>
      <c r="J44" s="30"/>
      <c r="K44" s="26"/>
      <c r="L44" s="30"/>
      <c r="M44" s="44">
        <f t="shared" si="0"/>
        <v>90</v>
      </c>
      <c r="N44" s="59">
        <v>90</v>
      </c>
      <c r="O44" s="73">
        <f t="shared" si="3"/>
        <v>15</v>
      </c>
      <c r="Q44" s="71">
        <f t="shared" si="4"/>
        <v>15</v>
      </c>
    </row>
    <row r="45" spans="1:20" ht="15.75" customHeight="1" x14ac:dyDescent="0.3">
      <c r="A45" s="91">
        <v>44</v>
      </c>
      <c r="B45" s="86" t="s">
        <v>489</v>
      </c>
      <c r="C45" s="19">
        <v>40</v>
      </c>
      <c r="D45" s="22"/>
      <c r="E45" s="19"/>
      <c r="F45" s="22">
        <v>35</v>
      </c>
      <c r="G45" s="19"/>
      <c r="H45" s="22"/>
      <c r="I45" s="19"/>
      <c r="J45" s="22"/>
      <c r="K45" s="19"/>
      <c r="L45" s="22"/>
      <c r="M45" s="41">
        <f t="shared" si="0"/>
        <v>75</v>
      </c>
      <c r="N45" s="57">
        <v>75</v>
      </c>
      <c r="O45" s="73">
        <f t="shared" si="3"/>
        <v>12.5</v>
      </c>
      <c r="P45" s="75"/>
      <c r="Q45" s="71">
        <f t="shared" si="4"/>
        <v>12.5</v>
      </c>
    </row>
    <row r="46" spans="1:20" ht="15.75" customHeight="1" x14ac:dyDescent="0.3">
      <c r="A46" s="91">
        <v>45</v>
      </c>
      <c r="B46" s="86" t="s">
        <v>532</v>
      </c>
      <c r="C46" s="26"/>
      <c r="D46" s="30"/>
      <c r="E46" s="26">
        <v>13</v>
      </c>
      <c r="F46" s="22">
        <v>45</v>
      </c>
      <c r="G46" s="19"/>
      <c r="H46" s="22"/>
      <c r="I46" s="19"/>
      <c r="J46" s="22"/>
      <c r="K46" s="19"/>
      <c r="L46" s="22"/>
      <c r="M46" s="41">
        <f t="shared" si="0"/>
        <v>58</v>
      </c>
      <c r="N46" s="57">
        <v>58</v>
      </c>
      <c r="O46" s="73">
        <f t="shared" si="3"/>
        <v>9.6666666666666661</v>
      </c>
      <c r="P46" s="75"/>
      <c r="Q46" s="71">
        <f t="shared" si="4"/>
        <v>9.6666666666666661</v>
      </c>
    </row>
    <row r="47" spans="1:20" ht="15.75" customHeight="1" x14ac:dyDescent="0.3">
      <c r="A47" s="91">
        <v>46</v>
      </c>
      <c r="B47" s="89" t="s">
        <v>568</v>
      </c>
      <c r="C47" s="26"/>
      <c r="D47" s="30"/>
      <c r="E47" s="26"/>
      <c r="F47" s="30"/>
      <c r="G47" s="26">
        <v>11</v>
      </c>
      <c r="H47" s="30">
        <v>14</v>
      </c>
      <c r="I47" s="26"/>
      <c r="J47" s="30"/>
      <c r="K47" s="26">
        <v>12</v>
      </c>
      <c r="L47" s="30">
        <v>13</v>
      </c>
      <c r="M47" s="44">
        <f t="shared" si="0"/>
        <v>50</v>
      </c>
      <c r="N47" s="59">
        <v>50</v>
      </c>
      <c r="O47" s="73">
        <f t="shared" si="3"/>
        <v>8.3333333333333339</v>
      </c>
      <c r="Q47" s="71">
        <f t="shared" si="4"/>
        <v>8.3333333333333339</v>
      </c>
    </row>
    <row r="48" spans="1:20" ht="15.75" customHeight="1" x14ac:dyDescent="0.3">
      <c r="A48" s="91">
        <v>47</v>
      </c>
      <c r="B48" s="87" t="s">
        <v>587</v>
      </c>
      <c r="J48" s="21">
        <v>13</v>
      </c>
      <c r="K48" s="19">
        <v>35</v>
      </c>
      <c r="L48" s="22"/>
      <c r="M48" s="41">
        <f>SUM(J48:L48)</f>
        <v>48</v>
      </c>
      <c r="N48" s="57">
        <v>48</v>
      </c>
      <c r="O48" s="73">
        <f t="shared" si="3"/>
        <v>8</v>
      </c>
      <c r="P48" s="75"/>
      <c r="Q48" s="71">
        <f t="shared" si="4"/>
        <v>8</v>
      </c>
    </row>
    <row r="49" spans="1:17" ht="15.75" customHeight="1" x14ac:dyDescent="0.3">
      <c r="A49" s="91">
        <v>48</v>
      </c>
      <c r="B49" s="87" t="s">
        <v>578</v>
      </c>
      <c r="C49" s="26"/>
      <c r="D49" s="30"/>
      <c r="E49" s="26"/>
      <c r="F49" s="30"/>
      <c r="G49" s="26"/>
      <c r="H49" s="30"/>
      <c r="I49" s="26">
        <v>35</v>
      </c>
      <c r="J49" s="30"/>
      <c r="K49" s="26"/>
      <c r="L49" s="30">
        <v>12</v>
      </c>
      <c r="M49" s="44">
        <f t="shared" ref="M49:M65" si="5">SUM(C49:L49)</f>
        <v>47</v>
      </c>
      <c r="N49" s="59">
        <v>47</v>
      </c>
      <c r="O49" s="73">
        <f t="shared" si="3"/>
        <v>7.833333333333333</v>
      </c>
      <c r="P49" s="78"/>
      <c r="Q49" s="71">
        <f t="shared" si="4"/>
        <v>7.833333333333333</v>
      </c>
    </row>
    <row r="50" spans="1:17" ht="15.75" customHeight="1" x14ac:dyDescent="0.3">
      <c r="A50" s="91">
        <v>49</v>
      </c>
      <c r="B50" s="89" t="s">
        <v>547</v>
      </c>
      <c r="C50" s="26"/>
      <c r="D50" s="30"/>
      <c r="E50" s="26"/>
      <c r="F50" s="30">
        <v>45</v>
      </c>
      <c r="G50" s="19"/>
      <c r="H50" s="30"/>
      <c r="I50" s="26"/>
      <c r="J50" s="30"/>
      <c r="K50" s="26"/>
      <c r="L50" s="30"/>
      <c r="M50" s="44">
        <f t="shared" si="5"/>
        <v>45</v>
      </c>
      <c r="N50" s="59">
        <v>45</v>
      </c>
      <c r="O50" s="73">
        <f t="shared" si="3"/>
        <v>7.5</v>
      </c>
      <c r="Q50" s="71">
        <f t="shared" si="4"/>
        <v>7.5</v>
      </c>
    </row>
    <row r="51" spans="1:17" ht="15.75" customHeight="1" x14ac:dyDescent="0.3">
      <c r="A51" s="91">
        <v>50</v>
      </c>
      <c r="B51" s="86" t="s">
        <v>584</v>
      </c>
      <c r="C51" s="26"/>
      <c r="D51" s="30"/>
      <c r="E51" s="26"/>
      <c r="F51" s="30"/>
      <c r="G51" s="26"/>
      <c r="H51" s="30"/>
      <c r="I51" s="26"/>
      <c r="J51" s="30">
        <v>40</v>
      </c>
      <c r="K51" s="24"/>
      <c r="L51" s="25"/>
      <c r="M51" s="43">
        <f t="shared" si="5"/>
        <v>40</v>
      </c>
      <c r="N51" s="60">
        <v>40</v>
      </c>
      <c r="O51" s="73">
        <f t="shared" si="3"/>
        <v>6.666666666666667</v>
      </c>
      <c r="P51" s="76"/>
      <c r="Q51" s="71">
        <f t="shared" si="4"/>
        <v>6.666666666666667</v>
      </c>
    </row>
    <row r="52" spans="1:17" ht="15.75" customHeight="1" x14ac:dyDescent="0.3">
      <c r="A52" s="91">
        <v>50</v>
      </c>
      <c r="B52" s="86" t="s">
        <v>490</v>
      </c>
      <c r="C52" s="19">
        <v>40</v>
      </c>
      <c r="D52" s="22"/>
      <c r="E52" s="19"/>
      <c r="F52" s="22"/>
      <c r="G52" s="19"/>
      <c r="H52" s="22"/>
      <c r="I52" s="19"/>
      <c r="J52" s="22"/>
      <c r="K52" s="19"/>
      <c r="L52" s="22"/>
      <c r="M52" s="41">
        <f t="shared" si="5"/>
        <v>40</v>
      </c>
      <c r="N52" s="57">
        <v>40</v>
      </c>
      <c r="O52" s="73">
        <f t="shared" si="3"/>
        <v>6.666666666666667</v>
      </c>
      <c r="P52" s="75"/>
      <c r="Q52" s="71">
        <f t="shared" si="4"/>
        <v>6.666666666666667</v>
      </c>
    </row>
    <row r="53" spans="1:17" ht="15.75" customHeight="1" x14ac:dyDescent="0.3">
      <c r="A53" s="91">
        <v>52</v>
      </c>
      <c r="B53" s="87" t="s">
        <v>87</v>
      </c>
      <c r="C53" s="26"/>
      <c r="D53" s="30"/>
      <c r="E53" s="26"/>
      <c r="F53" s="30"/>
      <c r="G53" s="26">
        <v>13</v>
      </c>
      <c r="H53" s="22">
        <v>25</v>
      </c>
      <c r="I53" s="19"/>
      <c r="J53" s="29"/>
      <c r="K53" s="26"/>
      <c r="L53" s="30"/>
      <c r="M53" s="44">
        <f t="shared" si="5"/>
        <v>38</v>
      </c>
      <c r="N53" s="60">
        <v>38</v>
      </c>
      <c r="O53" s="73">
        <f t="shared" si="3"/>
        <v>6.333333333333333</v>
      </c>
      <c r="P53" s="76"/>
      <c r="Q53" s="71">
        <f t="shared" si="4"/>
        <v>6.333333333333333</v>
      </c>
    </row>
    <row r="54" spans="1:17" ht="15.75" customHeight="1" x14ac:dyDescent="0.3">
      <c r="A54" s="91">
        <v>53</v>
      </c>
      <c r="B54" s="86" t="s">
        <v>523</v>
      </c>
      <c r="C54" s="26"/>
      <c r="D54" s="22">
        <v>25</v>
      </c>
      <c r="E54" s="19"/>
      <c r="F54" s="22">
        <v>12</v>
      </c>
      <c r="G54" s="19"/>
      <c r="H54" s="22"/>
      <c r="I54" s="19"/>
      <c r="J54" s="22"/>
      <c r="K54" s="26"/>
      <c r="L54" s="30"/>
      <c r="M54" s="44">
        <f t="shared" si="5"/>
        <v>37</v>
      </c>
      <c r="N54" s="59">
        <v>37</v>
      </c>
      <c r="O54" s="73">
        <f t="shared" si="3"/>
        <v>6.166666666666667</v>
      </c>
      <c r="Q54" s="71">
        <f t="shared" si="4"/>
        <v>6.166666666666667</v>
      </c>
    </row>
    <row r="55" spans="1:17" ht="15.75" customHeight="1" x14ac:dyDescent="0.3">
      <c r="A55" s="91">
        <v>54</v>
      </c>
      <c r="B55" s="86" t="s">
        <v>516</v>
      </c>
      <c r="C55" s="19"/>
      <c r="D55" s="22">
        <v>11</v>
      </c>
      <c r="E55" s="19"/>
      <c r="F55" s="22"/>
      <c r="G55" s="26"/>
      <c r="H55" s="31"/>
      <c r="I55" s="32"/>
      <c r="J55" s="25">
        <v>25</v>
      </c>
      <c r="K55" s="24"/>
      <c r="L55" s="25"/>
      <c r="M55" s="43">
        <f t="shared" si="5"/>
        <v>36</v>
      </c>
      <c r="N55" s="58">
        <v>36</v>
      </c>
      <c r="O55" s="73">
        <f t="shared" si="3"/>
        <v>6</v>
      </c>
      <c r="P55" s="78"/>
      <c r="Q55" s="71">
        <f t="shared" si="4"/>
        <v>6</v>
      </c>
    </row>
    <row r="56" spans="1:17" ht="15.75" customHeight="1" x14ac:dyDescent="0.3">
      <c r="A56" s="91">
        <v>54</v>
      </c>
      <c r="B56" s="86" t="s">
        <v>493</v>
      </c>
      <c r="C56" s="19">
        <v>14</v>
      </c>
      <c r="D56" s="22"/>
      <c r="E56" s="19">
        <v>9</v>
      </c>
      <c r="F56" s="22">
        <v>3</v>
      </c>
      <c r="G56" s="19">
        <v>10</v>
      </c>
      <c r="H56" s="22"/>
      <c r="I56" s="34"/>
      <c r="J56" s="22"/>
      <c r="K56" s="19"/>
      <c r="L56" s="22"/>
      <c r="M56" s="41">
        <f t="shared" si="5"/>
        <v>36</v>
      </c>
      <c r="N56" s="57">
        <v>36</v>
      </c>
      <c r="O56" s="73">
        <f t="shared" si="3"/>
        <v>6</v>
      </c>
      <c r="P56" s="75"/>
      <c r="Q56" s="71">
        <f t="shared" si="4"/>
        <v>6</v>
      </c>
    </row>
    <row r="57" spans="1:17" ht="15.75" customHeight="1" x14ac:dyDescent="0.3">
      <c r="A57" s="91">
        <v>56</v>
      </c>
      <c r="B57" s="89" t="s">
        <v>104</v>
      </c>
      <c r="F57" s="21">
        <v>35</v>
      </c>
      <c r="G57" s="19"/>
      <c r="H57" s="22"/>
      <c r="I57" s="19"/>
      <c r="J57" s="22"/>
      <c r="K57" s="19"/>
      <c r="L57" s="22"/>
      <c r="M57" s="41">
        <f t="shared" si="5"/>
        <v>35</v>
      </c>
      <c r="N57" s="57">
        <v>35</v>
      </c>
      <c r="O57" s="73">
        <f t="shared" si="3"/>
        <v>5.833333333333333</v>
      </c>
      <c r="P57" s="75"/>
      <c r="Q57" s="71">
        <f t="shared" si="4"/>
        <v>5.833333333333333</v>
      </c>
    </row>
    <row r="58" spans="1:17" ht="15.75" customHeight="1" x14ac:dyDescent="0.3">
      <c r="A58" s="91">
        <v>56</v>
      </c>
      <c r="B58" s="89" t="s">
        <v>549</v>
      </c>
      <c r="C58" s="26"/>
      <c r="D58" s="30"/>
      <c r="E58" s="26"/>
      <c r="F58" s="30">
        <v>35</v>
      </c>
      <c r="G58" s="19"/>
      <c r="H58" s="22"/>
      <c r="I58" s="34"/>
      <c r="J58" s="30"/>
      <c r="K58" s="26"/>
      <c r="L58" s="30"/>
      <c r="M58" s="44">
        <f t="shared" si="5"/>
        <v>35</v>
      </c>
      <c r="N58" s="57">
        <v>35</v>
      </c>
      <c r="O58" s="73">
        <f t="shared" si="3"/>
        <v>5.833333333333333</v>
      </c>
      <c r="P58" s="75"/>
      <c r="Q58" s="71">
        <f t="shared" si="4"/>
        <v>5.833333333333333</v>
      </c>
    </row>
    <row r="59" spans="1:17" ht="15.75" customHeight="1" x14ac:dyDescent="0.3">
      <c r="A59" s="91">
        <v>56</v>
      </c>
      <c r="B59" s="87" t="s">
        <v>585</v>
      </c>
      <c r="C59" s="26"/>
      <c r="D59" s="30"/>
      <c r="E59" s="26"/>
      <c r="F59" s="30"/>
      <c r="G59" s="26"/>
      <c r="H59" s="30"/>
      <c r="I59" s="26"/>
      <c r="J59" s="30">
        <v>35</v>
      </c>
      <c r="K59" s="19"/>
      <c r="L59" s="22"/>
      <c r="M59" s="41">
        <f t="shared" si="5"/>
        <v>35</v>
      </c>
      <c r="N59" s="57">
        <v>35</v>
      </c>
      <c r="O59" s="73">
        <f t="shared" si="3"/>
        <v>5.833333333333333</v>
      </c>
      <c r="P59" s="75"/>
      <c r="Q59" s="71">
        <f t="shared" si="4"/>
        <v>5.833333333333333</v>
      </c>
    </row>
    <row r="60" spans="1:17" ht="15.75" customHeight="1" x14ac:dyDescent="0.3">
      <c r="A60" s="91">
        <v>59</v>
      </c>
      <c r="B60" s="87" t="s">
        <v>586</v>
      </c>
      <c r="C60" s="26"/>
      <c r="D60" s="30"/>
      <c r="E60" s="26"/>
      <c r="F60" s="30"/>
      <c r="G60" s="26"/>
      <c r="H60" s="30"/>
      <c r="I60" s="26"/>
      <c r="J60" s="30">
        <v>30</v>
      </c>
      <c r="K60" s="26"/>
      <c r="L60" s="30"/>
      <c r="M60" s="44">
        <f t="shared" si="5"/>
        <v>30</v>
      </c>
      <c r="N60" s="60">
        <v>30</v>
      </c>
      <c r="O60" s="73">
        <f t="shared" si="3"/>
        <v>5</v>
      </c>
      <c r="P60" s="76"/>
      <c r="Q60" s="71">
        <f t="shared" si="4"/>
        <v>5</v>
      </c>
    </row>
    <row r="61" spans="1:17" ht="15.75" customHeight="1" x14ac:dyDescent="0.3">
      <c r="A61" s="91">
        <v>60</v>
      </c>
      <c r="B61" s="86" t="s">
        <v>533</v>
      </c>
      <c r="C61" s="26"/>
      <c r="D61" s="30"/>
      <c r="E61" s="26">
        <v>12</v>
      </c>
      <c r="F61" s="22">
        <v>8</v>
      </c>
      <c r="G61" s="26"/>
      <c r="H61" s="22">
        <v>9</v>
      </c>
      <c r="I61" s="26"/>
      <c r="J61" s="30"/>
      <c r="K61" s="26"/>
      <c r="L61" s="30"/>
      <c r="M61" s="44">
        <f t="shared" si="5"/>
        <v>29</v>
      </c>
      <c r="N61" s="59">
        <v>29</v>
      </c>
      <c r="O61" s="73">
        <f t="shared" si="3"/>
        <v>4.833333333333333</v>
      </c>
      <c r="Q61" s="71">
        <f t="shared" si="4"/>
        <v>4.833333333333333</v>
      </c>
    </row>
    <row r="62" spans="1:17" ht="15.75" customHeight="1" x14ac:dyDescent="0.3">
      <c r="A62" s="91">
        <v>61</v>
      </c>
      <c r="B62" s="86" t="s">
        <v>517</v>
      </c>
      <c r="C62" s="26"/>
      <c r="D62" s="22">
        <v>10</v>
      </c>
      <c r="E62" s="19">
        <v>6</v>
      </c>
      <c r="F62" s="22"/>
      <c r="G62" s="19"/>
      <c r="H62" s="31">
        <v>11</v>
      </c>
      <c r="I62" s="32"/>
      <c r="J62" s="29"/>
      <c r="K62" s="24"/>
      <c r="L62" s="25"/>
      <c r="M62" s="43">
        <f t="shared" si="5"/>
        <v>27</v>
      </c>
      <c r="N62" s="58">
        <v>27</v>
      </c>
      <c r="O62" s="73">
        <f t="shared" si="3"/>
        <v>4.5</v>
      </c>
      <c r="P62" s="78"/>
      <c r="Q62" s="71">
        <f t="shared" si="4"/>
        <v>4.5</v>
      </c>
    </row>
    <row r="63" spans="1:17" ht="15.75" customHeight="1" x14ac:dyDescent="0.3">
      <c r="A63" s="91">
        <v>62</v>
      </c>
      <c r="B63" s="87" t="s">
        <v>574</v>
      </c>
      <c r="C63" s="26"/>
      <c r="D63" s="30"/>
      <c r="E63" s="26"/>
      <c r="F63" s="30"/>
      <c r="G63" s="26">
        <v>25</v>
      </c>
      <c r="H63" s="22"/>
      <c r="I63" s="34"/>
      <c r="J63" s="30"/>
      <c r="K63" s="26"/>
      <c r="L63" s="30"/>
      <c r="M63" s="44">
        <f t="shared" si="5"/>
        <v>25</v>
      </c>
      <c r="N63" s="60">
        <v>25</v>
      </c>
      <c r="O63" s="73">
        <f t="shared" si="3"/>
        <v>4.166666666666667</v>
      </c>
      <c r="P63" s="76"/>
      <c r="Q63" s="71">
        <f t="shared" si="4"/>
        <v>4.166666666666667</v>
      </c>
    </row>
    <row r="64" spans="1:17" ht="15.75" customHeight="1" x14ac:dyDescent="0.3">
      <c r="A64" s="91">
        <v>62</v>
      </c>
      <c r="B64" s="87" t="s">
        <v>565</v>
      </c>
      <c r="C64" s="26"/>
      <c r="D64" s="30"/>
      <c r="E64" s="26"/>
      <c r="F64" s="30"/>
      <c r="G64" s="26">
        <v>25</v>
      </c>
      <c r="H64" s="22"/>
      <c r="I64" s="34"/>
      <c r="J64" s="30"/>
      <c r="K64" s="19"/>
      <c r="L64" s="22"/>
      <c r="M64" s="41">
        <f t="shared" si="5"/>
        <v>25</v>
      </c>
      <c r="N64" s="57">
        <v>25</v>
      </c>
      <c r="O64" s="73">
        <f t="shared" si="3"/>
        <v>4.166666666666667</v>
      </c>
      <c r="P64" s="75"/>
      <c r="Q64" s="71">
        <f t="shared" si="4"/>
        <v>4.166666666666667</v>
      </c>
    </row>
    <row r="65" spans="1:17" ht="15.75" customHeight="1" x14ac:dyDescent="0.3">
      <c r="A65" s="91">
        <v>62</v>
      </c>
      <c r="B65" s="86" t="s">
        <v>522</v>
      </c>
      <c r="C65" s="26"/>
      <c r="D65" s="22">
        <v>25</v>
      </c>
      <c r="E65" s="19"/>
      <c r="F65" s="22"/>
      <c r="G65" s="19"/>
      <c r="H65" s="30"/>
      <c r="I65" s="26"/>
      <c r="J65" s="30"/>
      <c r="K65" s="26"/>
      <c r="L65" s="30"/>
      <c r="M65" s="44">
        <f t="shared" si="5"/>
        <v>25</v>
      </c>
      <c r="N65" s="59">
        <v>25</v>
      </c>
      <c r="O65" s="73">
        <f t="shared" si="3"/>
        <v>4.166666666666667</v>
      </c>
      <c r="Q65" s="71">
        <f t="shared" si="4"/>
        <v>4.166666666666667</v>
      </c>
    </row>
    <row r="66" spans="1:17" ht="15.75" customHeight="1" x14ac:dyDescent="0.3">
      <c r="A66" s="91">
        <v>65</v>
      </c>
      <c r="B66" s="86" t="s">
        <v>525</v>
      </c>
      <c r="D66" s="22">
        <v>13</v>
      </c>
      <c r="E66" s="19"/>
      <c r="F66" s="22"/>
      <c r="G66" s="19">
        <v>6</v>
      </c>
      <c r="H66" s="22"/>
      <c r="I66" s="19"/>
      <c r="J66" s="22"/>
      <c r="K66" s="19"/>
      <c r="L66" s="22"/>
      <c r="M66" s="41">
        <f>SUM(D66:L66)</f>
        <v>19</v>
      </c>
      <c r="N66" s="57">
        <v>19</v>
      </c>
      <c r="O66" s="73">
        <f t="shared" ref="O66:O97" si="6">N66/6</f>
        <v>3.1666666666666665</v>
      </c>
      <c r="P66" s="75"/>
      <c r="Q66" s="71">
        <f t="shared" ref="Q66:Q97" si="7">O66+P66</f>
        <v>3.1666666666666665</v>
      </c>
    </row>
    <row r="67" spans="1:17" ht="15.75" customHeight="1" x14ac:dyDescent="0.3">
      <c r="A67" s="91">
        <v>66</v>
      </c>
      <c r="B67" s="87" t="s">
        <v>589</v>
      </c>
      <c r="C67" s="26"/>
      <c r="D67" s="30"/>
      <c r="E67" s="26"/>
      <c r="F67" s="30"/>
      <c r="G67" s="26"/>
      <c r="H67" s="30"/>
      <c r="I67" s="26"/>
      <c r="J67" s="30">
        <v>11</v>
      </c>
      <c r="K67" s="19">
        <v>6</v>
      </c>
      <c r="L67" s="22"/>
      <c r="M67" s="41">
        <f t="shared" ref="M67:M75" si="8">SUM(C67:L67)</f>
        <v>17</v>
      </c>
      <c r="N67" s="57">
        <v>17</v>
      </c>
      <c r="O67" s="73">
        <f t="shared" si="6"/>
        <v>2.8333333333333335</v>
      </c>
      <c r="P67" s="75"/>
      <c r="Q67" s="71">
        <f t="shared" si="7"/>
        <v>2.8333333333333335</v>
      </c>
    </row>
    <row r="68" spans="1:17" ht="15.75" customHeight="1" x14ac:dyDescent="0.3">
      <c r="A68" s="91">
        <v>67</v>
      </c>
      <c r="B68" s="87" t="s">
        <v>590</v>
      </c>
      <c r="C68" s="26"/>
      <c r="D68" s="30"/>
      <c r="E68" s="26"/>
      <c r="F68" s="30"/>
      <c r="G68" s="26"/>
      <c r="H68" s="30"/>
      <c r="I68" s="26"/>
      <c r="J68" s="30">
        <v>11</v>
      </c>
      <c r="K68" s="19">
        <v>5</v>
      </c>
      <c r="L68" s="22"/>
      <c r="M68" s="41">
        <f t="shared" si="8"/>
        <v>16</v>
      </c>
      <c r="N68" s="57">
        <v>16</v>
      </c>
      <c r="O68" s="73">
        <f t="shared" si="6"/>
        <v>2.6666666666666665</v>
      </c>
      <c r="P68" s="75"/>
      <c r="Q68" s="71">
        <f t="shared" si="7"/>
        <v>2.6666666666666665</v>
      </c>
    </row>
    <row r="69" spans="1:17" ht="15.75" customHeight="1" x14ac:dyDescent="0.3">
      <c r="A69" s="91">
        <v>68</v>
      </c>
      <c r="B69" s="86" t="s">
        <v>519</v>
      </c>
      <c r="C69" s="26"/>
      <c r="D69" s="22">
        <v>7</v>
      </c>
      <c r="E69" s="19"/>
      <c r="F69" s="22"/>
      <c r="G69" s="26"/>
      <c r="H69" s="31"/>
      <c r="I69" s="24"/>
      <c r="J69" s="30"/>
      <c r="K69" s="26">
        <v>8</v>
      </c>
      <c r="L69" s="30"/>
      <c r="M69" s="44">
        <f t="shared" si="8"/>
        <v>15</v>
      </c>
      <c r="N69" s="59">
        <v>15</v>
      </c>
      <c r="O69" s="73">
        <f t="shared" si="6"/>
        <v>2.5</v>
      </c>
      <c r="P69" s="78"/>
      <c r="Q69" s="71">
        <f t="shared" si="7"/>
        <v>2.5</v>
      </c>
    </row>
    <row r="70" spans="1:17" ht="15.75" customHeight="1" x14ac:dyDescent="0.3">
      <c r="A70" s="91">
        <v>69</v>
      </c>
      <c r="B70" s="86" t="s">
        <v>59</v>
      </c>
      <c r="C70" s="19"/>
      <c r="D70" s="22"/>
      <c r="E70" s="19"/>
      <c r="F70" s="22"/>
      <c r="G70" s="26"/>
      <c r="H70" s="30"/>
      <c r="I70" s="26"/>
      <c r="J70" s="30">
        <v>14</v>
      </c>
      <c r="K70" s="26"/>
      <c r="L70" s="30"/>
      <c r="M70" s="44">
        <f t="shared" si="8"/>
        <v>14</v>
      </c>
      <c r="N70" s="59">
        <v>14</v>
      </c>
      <c r="O70" s="73">
        <f t="shared" si="6"/>
        <v>2.3333333333333335</v>
      </c>
      <c r="Q70" s="71">
        <f t="shared" si="7"/>
        <v>2.3333333333333335</v>
      </c>
    </row>
    <row r="71" spans="1:17" ht="15.75" customHeight="1" x14ac:dyDescent="0.3">
      <c r="A71" s="91">
        <v>70</v>
      </c>
      <c r="B71" s="86" t="s">
        <v>494</v>
      </c>
      <c r="C71" s="19">
        <v>13</v>
      </c>
      <c r="D71" s="22"/>
      <c r="E71" s="19"/>
      <c r="F71" s="22"/>
      <c r="G71" s="19"/>
      <c r="H71" s="30"/>
      <c r="I71" s="24"/>
      <c r="J71" s="30"/>
      <c r="K71" s="26"/>
      <c r="L71" s="30"/>
      <c r="M71" s="44">
        <f t="shared" si="8"/>
        <v>13</v>
      </c>
      <c r="N71" s="59">
        <v>13</v>
      </c>
      <c r="O71" s="73">
        <f t="shared" si="6"/>
        <v>2.1666666666666665</v>
      </c>
      <c r="P71" s="78"/>
      <c r="Q71" s="71">
        <f t="shared" si="7"/>
        <v>2.1666666666666665</v>
      </c>
    </row>
    <row r="72" spans="1:17" ht="15.75" customHeight="1" x14ac:dyDescent="0.3">
      <c r="A72" s="91">
        <v>70</v>
      </c>
      <c r="B72" s="86" t="s">
        <v>518</v>
      </c>
      <c r="C72" s="26"/>
      <c r="D72" s="22">
        <v>8</v>
      </c>
      <c r="E72" s="19">
        <v>2</v>
      </c>
      <c r="F72" s="22">
        <v>3</v>
      </c>
      <c r="G72" s="19"/>
      <c r="H72" s="31"/>
      <c r="I72" s="24"/>
      <c r="J72" s="30"/>
      <c r="K72" s="26"/>
      <c r="L72" s="30"/>
      <c r="M72" s="44">
        <f t="shared" si="8"/>
        <v>13</v>
      </c>
      <c r="N72" s="59">
        <v>13</v>
      </c>
      <c r="O72" s="73">
        <f t="shared" si="6"/>
        <v>2.1666666666666665</v>
      </c>
      <c r="P72" s="78"/>
      <c r="Q72" s="71">
        <f t="shared" si="7"/>
        <v>2.1666666666666665</v>
      </c>
    </row>
    <row r="73" spans="1:17" ht="15.75" customHeight="1" x14ac:dyDescent="0.3">
      <c r="A73" s="91">
        <v>70</v>
      </c>
      <c r="B73" s="86" t="s">
        <v>526</v>
      </c>
      <c r="C73" s="26"/>
      <c r="D73" s="22">
        <v>13</v>
      </c>
      <c r="E73" s="19"/>
      <c r="F73" s="22"/>
      <c r="G73" s="19"/>
      <c r="H73" s="22"/>
      <c r="I73" s="19"/>
      <c r="J73" s="22"/>
      <c r="K73" s="26"/>
      <c r="L73" s="30"/>
      <c r="M73" s="44">
        <f t="shared" si="8"/>
        <v>13</v>
      </c>
      <c r="N73" s="59">
        <v>13</v>
      </c>
      <c r="O73" s="73">
        <f t="shared" si="6"/>
        <v>2.1666666666666665</v>
      </c>
      <c r="Q73" s="71">
        <f t="shared" si="7"/>
        <v>2.1666666666666665</v>
      </c>
    </row>
    <row r="74" spans="1:17" ht="15.75" customHeight="1" x14ac:dyDescent="0.3">
      <c r="A74" s="91">
        <v>70</v>
      </c>
      <c r="B74" s="86" t="s">
        <v>512</v>
      </c>
      <c r="C74" s="26"/>
      <c r="D74" s="22">
        <v>13</v>
      </c>
      <c r="E74" s="19"/>
      <c r="F74" s="22"/>
      <c r="G74" s="19"/>
      <c r="H74" s="22"/>
      <c r="I74" s="19"/>
      <c r="J74" s="30"/>
      <c r="K74" s="26"/>
      <c r="L74" s="30"/>
      <c r="M74" s="44">
        <f t="shared" si="8"/>
        <v>13</v>
      </c>
      <c r="N74" s="59">
        <v>13</v>
      </c>
      <c r="O74" s="73">
        <f t="shared" si="6"/>
        <v>2.1666666666666665</v>
      </c>
      <c r="Q74" s="71">
        <f t="shared" si="7"/>
        <v>2.1666666666666665</v>
      </c>
    </row>
    <row r="75" spans="1:17" ht="15.75" customHeight="1" x14ac:dyDescent="0.3">
      <c r="A75" s="91">
        <v>74</v>
      </c>
      <c r="B75" s="86" t="s">
        <v>56</v>
      </c>
      <c r="C75" s="19"/>
      <c r="D75" s="22"/>
      <c r="E75" s="19">
        <v>12</v>
      </c>
      <c r="F75" s="22"/>
      <c r="G75" s="26"/>
      <c r="H75" s="31"/>
      <c r="I75" s="24"/>
      <c r="J75" s="30"/>
      <c r="K75" s="24"/>
      <c r="L75" s="30"/>
      <c r="M75" s="44">
        <f t="shared" si="8"/>
        <v>12</v>
      </c>
      <c r="N75" s="59">
        <v>12</v>
      </c>
      <c r="O75" s="73">
        <f t="shared" si="6"/>
        <v>2</v>
      </c>
      <c r="P75" s="78"/>
      <c r="Q75" s="71">
        <f t="shared" si="7"/>
        <v>2</v>
      </c>
    </row>
    <row r="76" spans="1:17" ht="15.75" customHeight="1" x14ac:dyDescent="0.3">
      <c r="A76" s="91">
        <v>74</v>
      </c>
      <c r="B76" s="86" t="s">
        <v>18</v>
      </c>
      <c r="C76" s="19"/>
      <c r="D76" s="22"/>
      <c r="E76" s="19"/>
      <c r="F76" s="22"/>
      <c r="G76" s="19"/>
      <c r="H76" s="22"/>
      <c r="I76" s="34"/>
      <c r="J76" s="30"/>
      <c r="K76" s="26"/>
      <c r="L76" s="30"/>
      <c r="M76" s="44"/>
      <c r="N76" s="60"/>
      <c r="O76" s="73">
        <f t="shared" si="6"/>
        <v>0</v>
      </c>
      <c r="P76" s="76">
        <v>2</v>
      </c>
      <c r="Q76" s="71">
        <f t="shared" si="7"/>
        <v>2</v>
      </c>
    </row>
    <row r="77" spans="1:17" ht="15.75" customHeight="1" x14ac:dyDescent="0.3">
      <c r="A77" s="91">
        <v>74</v>
      </c>
      <c r="B77" s="87" t="s">
        <v>588</v>
      </c>
      <c r="C77" s="26"/>
      <c r="D77" s="30"/>
      <c r="E77" s="26"/>
      <c r="F77" s="30"/>
      <c r="G77" s="26"/>
      <c r="H77" s="30"/>
      <c r="I77" s="26"/>
      <c r="J77" s="30">
        <v>12</v>
      </c>
      <c r="K77" s="26"/>
      <c r="L77" s="30"/>
      <c r="M77" s="44">
        <f>SUM(C77:L77)</f>
        <v>12</v>
      </c>
      <c r="N77" s="59">
        <v>12</v>
      </c>
      <c r="O77" s="73">
        <f t="shared" si="6"/>
        <v>2</v>
      </c>
      <c r="Q77" s="71">
        <f t="shared" si="7"/>
        <v>2</v>
      </c>
    </row>
    <row r="78" spans="1:17" ht="15.75" customHeight="1" x14ac:dyDescent="0.3">
      <c r="A78" s="91">
        <v>74</v>
      </c>
      <c r="B78" s="86" t="s">
        <v>605</v>
      </c>
      <c r="P78" s="77">
        <v>2</v>
      </c>
      <c r="Q78" s="71">
        <f t="shared" si="7"/>
        <v>2</v>
      </c>
    </row>
    <row r="79" spans="1:17" ht="15.75" customHeight="1" x14ac:dyDescent="0.3">
      <c r="A79" s="91">
        <v>78</v>
      </c>
      <c r="B79" s="86" t="s">
        <v>598</v>
      </c>
      <c r="C79" s="26"/>
      <c r="D79" s="30"/>
      <c r="E79" s="26"/>
      <c r="F79" s="30"/>
      <c r="G79" s="26"/>
      <c r="H79" s="30"/>
      <c r="I79" s="26"/>
      <c r="J79" s="30"/>
      <c r="K79" s="26"/>
      <c r="L79" s="30">
        <v>10</v>
      </c>
      <c r="M79" s="44">
        <f>SUM(C79:L79)</f>
        <v>10</v>
      </c>
      <c r="N79" s="59">
        <v>10</v>
      </c>
      <c r="O79" s="73">
        <f t="shared" ref="O79:O126" si="9">N79/6</f>
        <v>1.6666666666666667</v>
      </c>
      <c r="Q79" s="71">
        <f t="shared" si="7"/>
        <v>1.6666666666666667</v>
      </c>
    </row>
    <row r="80" spans="1:17" ht="15.75" customHeight="1" x14ac:dyDescent="0.3">
      <c r="A80" s="91">
        <v>79</v>
      </c>
      <c r="B80" s="86" t="s">
        <v>595</v>
      </c>
      <c r="K80" s="18">
        <v>9</v>
      </c>
      <c r="M80" s="42">
        <f>SUM(J80:L80)</f>
        <v>9</v>
      </c>
      <c r="N80" s="57">
        <v>9</v>
      </c>
      <c r="O80" s="73">
        <f t="shared" si="9"/>
        <v>1.5</v>
      </c>
      <c r="P80" s="75"/>
      <c r="Q80" s="71">
        <f t="shared" si="7"/>
        <v>1.5</v>
      </c>
    </row>
    <row r="81" spans="1:17" ht="15.75" customHeight="1" x14ac:dyDescent="0.3">
      <c r="A81" s="91">
        <v>79</v>
      </c>
      <c r="B81" s="89" t="s">
        <v>558</v>
      </c>
      <c r="C81" s="26"/>
      <c r="D81" s="30"/>
      <c r="E81" s="26"/>
      <c r="F81" s="30">
        <v>3</v>
      </c>
      <c r="G81" s="26">
        <v>6</v>
      </c>
      <c r="H81" s="30"/>
      <c r="I81" s="26"/>
      <c r="J81" s="30"/>
      <c r="K81" s="26"/>
      <c r="L81" s="30"/>
      <c r="M81" s="44">
        <f t="shared" ref="M81:M90" si="10">SUM(C81:L81)</f>
        <v>9</v>
      </c>
      <c r="N81" s="59">
        <v>9</v>
      </c>
      <c r="O81" s="73">
        <f t="shared" si="9"/>
        <v>1.5</v>
      </c>
      <c r="Q81" s="71">
        <f t="shared" si="7"/>
        <v>1.5</v>
      </c>
    </row>
    <row r="82" spans="1:17" ht="15.75" customHeight="1" x14ac:dyDescent="0.3">
      <c r="A82" s="91">
        <v>81</v>
      </c>
      <c r="B82" s="89" t="s">
        <v>551</v>
      </c>
      <c r="C82" s="26"/>
      <c r="D82" s="30"/>
      <c r="E82" s="26"/>
      <c r="F82" s="30">
        <v>8</v>
      </c>
      <c r="G82" s="19"/>
      <c r="H82" s="22"/>
      <c r="I82" s="19"/>
      <c r="J82" s="22"/>
      <c r="K82" s="19"/>
      <c r="L82" s="22"/>
      <c r="M82" s="41">
        <f t="shared" si="10"/>
        <v>8</v>
      </c>
      <c r="N82" s="57">
        <v>8</v>
      </c>
      <c r="O82" s="73">
        <f t="shared" si="9"/>
        <v>1.3333333333333333</v>
      </c>
      <c r="P82" s="75"/>
      <c r="Q82" s="71">
        <f t="shared" si="7"/>
        <v>1.3333333333333333</v>
      </c>
    </row>
    <row r="83" spans="1:17" ht="15.75" customHeight="1" x14ac:dyDescent="0.3">
      <c r="A83" s="92">
        <v>81</v>
      </c>
      <c r="B83" s="89" t="s">
        <v>550</v>
      </c>
      <c r="C83" s="26"/>
      <c r="D83" s="30"/>
      <c r="E83" s="26"/>
      <c r="F83" s="30">
        <v>8</v>
      </c>
      <c r="G83" s="19"/>
      <c r="H83" s="22"/>
      <c r="I83" s="19"/>
      <c r="J83" s="22"/>
      <c r="K83" s="19"/>
      <c r="L83" s="22"/>
      <c r="M83" s="41">
        <f t="shared" si="10"/>
        <v>8</v>
      </c>
      <c r="N83" s="57">
        <v>8</v>
      </c>
      <c r="O83" s="73">
        <f t="shared" si="9"/>
        <v>1.3333333333333333</v>
      </c>
      <c r="P83" s="75"/>
      <c r="Q83" s="71">
        <f t="shared" si="7"/>
        <v>1.3333333333333333</v>
      </c>
    </row>
    <row r="84" spans="1:17" ht="15.75" customHeight="1" x14ac:dyDescent="0.3">
      <c r="A84" s="92">
        <v>83</v>
      </c>
      <c r="B84" s="89" t="s">
        <v>554</v>
      </c>
      <c r="C84" s="26"/>
      <c r="D84" s="30"/>
      <c r="E84" s="26"/>
      <c r="F84" s="30">
        <v>7</v>
      </c>
      <c r="G84" s="26"/>
      <c r="H84" s="31"/>
      <c r="I84" s="24"/>
      <c r="J84" s="30"/>
      <c r="K84" s="26"/>
      <c r="L84" s="30"/>
      <c r="M84" s="44">
        <f t="shared" si="10"/>
        <v>7</v>
      </c>
      <c r="N84" s="59">
        <v>7</v>
      </c>
      <c r="O84" s="73">
        <f t="shared" si="9"/>
        <v>1.1666666666666667</v>
      </c>
      <c r="P84" s="78"/>
      <c r="Q84" s="71">
        <f t="shared" si="7"/>
        <v>1.1666666666666667</v>
      </c>
    </row>
    <row r="85" spans="1:17" ht="15.75" customHeight="1" x14ac:dyDescent="0.3">
      <c r="A85" s="92">
        <v>83</v>
      </c>
      <c r="B85" s="87" t="s">
        <v>541</v>
      </c>
      <c r="C85" s="26"/>
      <c r="D85" s="30"/>
      <c r="E85" s="26">
        <v>7</v>
      </c>
      <c r="F85" s="30"/>
      <c r="G85" s="19"/>
      <c r="H85" s="31"/>
      <c r="I85" s="32"/>
      <c r="J85" s="25"/>
      <c r="K85" s="24"/>
      <c r="L85" s="25"/>
      <c r="M85" s="43">
        <f t="shared" si="10"/>
        <v>7</v>
      </c>
      <c r="N85" s="58">
        <v>7</v>
      </c>
      <c r="O85" s="73">
        <f t="shared" si="9"/>
        <v>1.1666666666666667</v>
      </c>
      <c r="P85" s="78"/>
      <c r="Q85" s="71">
        <f t="shared" si="7"/>
        <v>1.1666666666666667</v>
      </c>
    </row>
    <row r="86" spans="1:17" ht="15.75" customHeight="1" x14ac:dyDescent="0.3">
      <c r="A86" s="92">
        <v>83</v>
      </c>
      <c r="B86" s="86" t="s">
        <v>596</v>
      </c>
      <c r="C86" s="26"/>
      <c r="D86" s="30"/>
      <c r="E86" s="26"/>
      <c r="F86" s="30"/>
      <c r="G86" s="26"/>
      <c r="H86" s="30"/>
      <c r="I86" s="26"/>
      <c r="J86" s="30"/>
      <c r="K86" s="26">
        <v>7</v>
      </c>
      <c r="L86" s="30"/>
      <c r="M86" s="44">
        <f t="shared" si="10"/>
        <v>7</v>
      </c>
      <c r="N86" s="57">
        <v>7</v>
      </c>
      <c r="O86" s="73">
        <f t="shared" si="9"/>
        <v>1.1666666666666667</v>
      </c>
      <c r="P86" s="75"/>
      <c r="Q86" s="71">
        <f t="shared" si="7"/>
        <v>1.1666666666666667</v>
      </c>
    </row>
    <row r="87" spans="1:17" ht="15.75" customHeight="1" x14ac:dyDescent="0.3">
      <c r="A87" s="92">
        <v>83</v>
      </c>
      <c r="B87" s="87" t="s">
        <v>540</v>
      </c>
      <c r="C87" s="26"/>
      <c r="D87" s="30"/>
      <c r="E87" s="26">
        <v>7</v>
      </c>
      <c r="F87" s="30"/>
      <c r="G87" s="19"/>
      <c r="H87" s="22"/>
      <c r="I87" s="19"/>
      <c r="J87" s="22"/>
      <c r="K87" s="19"/>
      <c r="L87" s="22"/>
      <c r="M87" s="41">
        <f t="shared" si="10"/>
        <v>7</v>
      </c>
      <c r="N87" s="57">
        <v>7</v>
      </c>
      <c r="O87" s="73">
        <f t="shared" si="9"/>
        <v>1.1666666666666667</v>
      </c>
      <c r="P87" s="75"/>
      <c r="Q87" s="71">
        <f t="shared" si="7"/>
        <v>1.1666666666666667</v>
      </c>
    </row>
    <row r="88" spans="1:17" ht="15.75" customHeight="1" x14ac:dyDescent="0.3">
      <c r="A88" s="92">
        <v>87</v>
      </c>
      <c r="B88" s="86" t="s">
        <v>515</v>
      </c>
      <c r="C88" s="26"/>
      <c r="D88" s="22">
        <v>6</v>
      </c>
      <c r="E88" s="19"/>
      <c r="F88" s="22"/>
      <c r="G88" s="19"/>
      <c r="H88" s="31"/>
      <c r="I88" s="32"/>
      <c r="J88" s="29"/>
      <c r="K88" s="24"/>
      <c r="L88" s="25"/>
      <c r="M88" s="43">
        <f t="shared" si="10"/>
        <v>6</v>
      </c>
      <c r="N88" s="58">
        <v>6</v>
      </c>
      <c r="O88" s="73">
        <f t="shared" si="9"/>
        <v>1</v>
      </c>
      <c r="P88" s="78"/>
      <c r="Q88" s="71">
        <f t="shared" si="7"/>
        <v>1</v>
      </c>
    </row>
    <row r="89" spans="1:17" ht="15.75" customHeight="1" x14ac:dyDescent="0.3">
      <c r="A89" s="92">
        <v>87</v>
      </c>
      <c r="B89" s="86" t="s">
        <v>511</v>
      </c>
      <c r="C89" s="26"/>
      <c r="D89" s="22">
        <v>6</v>
      </c>
      <c r="E89" s="19"/>
      <c r="F89" s="22"/>
      <c r="G89" s="19"/>
      <c r="H89" s="22"/>
      <c r="I89" s="34"/>
      <c r="J89" s="22"/>
      <c r="K89" s="19"/>
      <c r="L89" s="22"/>
      <c r="M89" s="41">
        <f t="shared" si="10"/>
        <v>6</v>
      </c>
      <c r="N89" s="57">
        <v>6</v>
      </c>
      <c r="O89" s="73">
        <f t="shared" si="9"/>
        <v>1</v>
      </c>
      <c r="P89" s="75"/>
      <c r="Q89" s="71">
        <f t="shared" si="7"/>
        <v>1</v>
      </c>
    </row>
    <row r="90" spans="1:17" ht="15.75" customHeight="1" x14ac:dyDescent="0.3">
      <c r="A90" s="92">
        <v>89</v>
      </c>
      <c r="B90" s="87" t="s">
        <v>569</v>
      </c>
      <c r="C90" s="26"/>
      <c r="D90" s="30"/>
      <c r="E90" s="26"/>
      <c r="F90" s="30"/>
      <c r="G90" s="26">
        <v>4</v>
      </c>
      <c r="H90" s="30"/>
      <c r="I90" s="26"/>
      <c r="J90" s="30"/>
      <c r="K90" s="26"/>
      <c r="L90" s="30"/>
      <c r="M90" s="44">
        <f t="shared" si="10"/>
        <v>4</v>
      </c>
      <c r="N90" s="59">
        <v>4</v>
      </c>
      <c r="O90" s="73">
        <f t="shared" si="9"/>
        <v>0.66666666666666663</v>
      </c>
      <c r="Q90" s="71">
        <f t="shared" si="7"/>
        <v>0.66666666666666663</v>
      </c>
    </row>
    <row r="91" spans="1:17" ht="15.75" customHeight="1" x14ac:dyDescent="0.3">
      <c r="A91" s="92">
        <v>90</v>
      </c>
      <c r="B91" s="89" t="s">
        <v>557</v>
      </c>
      <c r="F91" s="21">
        <v>3</v>
      </c>
      <c r="G91" s="19"/>
      <c r="H91" s="22"/>
      <c r="I91" s="19"/>
      <c r="J91" s="22"/>
      <c r="K91" s="19"/>
      <c r="L91" s="22"/>
      <c r="M91" s="41">
        <f>SUM(D91:L91)</f>
        <v>3</v>
      </c>
      <c r="N91" s="57">
        <v>3</v>
      </c>
      <c r="O91" s="73">
        <f t="shared" si="9"/>
        <v>0.5</v>
      </c>
      <c r="P91" s="75"/>
      <c r="Q91" s="71">
        <f t="shared" si="7"/>
        <v>0.5</v>
      </c>
    </row>
    <row r="92" spans="1:17" ht="15.75" customHeight="1" x14ac:dyDescent="0.3">
      <c r="A92" s="92">
        <v>90</v>
      </c>
      <c r="B92" s="89" t="s">
        <v>555</v>
      </c>
      <c r="C92" s="26"/>
      <c r="D92" s="30"/>
      <c r="E92" s="26"/>
      <c r="F92" s="30">
        <v>3</v>
      </c>
      <c r="G92" s="19"/>
      <c r="H92" s="22"/>
      <c r="I92" s="19"/>
      <c r="J92" s="22"/>
      <c r="K92" s="26"/>
      <c r="L92" s="30"/>
      <c r="M92" s="44">
        <f>SUM(C92:L92)</f>
        <v>3</v>
      </c>
      <c r="N92" s="59">
        <v>3</v>
      </c>
      <c r="O92" s="73">
        <f t="shared" si="9"/>
        <v>0.5</v>
      </c>
      <c r="Q92" s="71">
        <f t="shared" si="7"/>
        <v>0.5</v>
      </c>
    </row>
    <row r="93" spans="1:17" ht="15.75" customHeight="1" x14ac:dyDescent="0.3">
      <c r="A93" s="92">
        <v>90</v>
      </c>
      <c r="B93" s="89" t="s">
        <v>556</v>
      </c>
      <c r="C93" s="26"/>
      <c r="D93" s="30"/>
      <c r="E93" s="26"/>
      <c r="F93" s="30">
        <v>3</v>
      </c>
      <c r="G93" s="19"/>
      <c r="H93" s="22"/>
      <c r="I93" s="19"/>
      <c r="J93" s="30"/>
      <c r="K93" s="26"/>
      <c r="L93" s="30"/>
      <c r="M93" s="44">
        <f>SUM(C93:L93)</f>
        <v>3</v>
      </c>
      <c r="N93" s="59">
        <v>3</v>
      </c>
      <c r="O93" s="73">
        <f t="shared" si="9"/>
        <v>0.5</v>
      </c>
      <c r="Q93" s="71">
        <f t="shared" si="7"/>
        <v>0.5</v>
      </c>
    </row>
    <row r="94" spans="1:17" ht="15.75" customHeight="1" x14ac:dyDescent="0.3">
      <c r="A94" s="92">
        <v>93</v>
      </c>
      <c r="B94" s="86" t="s">
        <v>542</v>
      </c>
      <c r="C94" s="26"/>
      <c r="D94" s="30"/>
      <c r="E94" s="26">
        <v>2</v>
      </c>
      <c r="F94" s="30"/>
      <c r="G94" s="26"/>
      <c r="H94" s="31"/>
      <c r="I94" s="24"/>
      <c r="J94" s="30"/>
      <c r="K94" s="26"/>
      <c r="L94" s="30"/>
      <c r="M94" s="44">
        <f>SUM(C94:L94)</f>
        <v>2</v>
      </c>
      <c r="N94" s="59">
        <v>2</v>
      </c>
      <c r="O94" s="73">
        <f t="shared" si="9"/>
        <v>0.33333333333333331</v>
      </c>
      <c r="P94" s="78"/>
      <c r="Q94" s="71">
        <f t="shared" si="7"/>
        <v>0.33333333333333331</v>
      </c>
    </row>
    <row r="95" spans="1:17" ht="15.75" customHeight="1" x14ac:dyDescent="0.3">
      <c r="A95" s="92">
        <v>93</v>
      </c>
      <c r="B95" s="86" t="s">
        <v>543</v>
      </c>
      <c r="C95" s="26"/>
      <c r="D95" s="30"/>
      <c r="E95" s="26">
        <v>2</v>
      </c>
      <c r="F95" s="30"/>
      <c r="G95" s="19"/>
      <c r="H95" s="22"/>
      <c r="I95" s="19"/>
      <c r="J95" s="22"/>
      <c r="K95" s="19"/>
      <c r="L95" s="22"/>
      <c r="M95" s="41">
        <f>SUM(C95:L95)</f>
        <v>2</v>
      </c>
      <c r="N95" s="57">
        <v>2</v>
      </c>
      <c r="O95" s="73">
        <f t="shared" si="9"/>
        <v>0.33333333333333331</v>
      </c>
      <c r="P95" s="75"/>
      <c r="Q95" s="71">
        <f t="shared" si="7"/>
        <v>0.33333333333333331</v>
      </c>
    </row>
    <row r="96" spans="1:17" ht="15.75" customHeight="1" x14ac:dyDescent="0.3">
      <c r="B96" s="86" t="s">
        <v>30</v>
      </c>
      <c r="C96" s="19"/>
      <c r="D96" s="22"/>
      <c r="E96" s="19"/>
      <c r="F96" s="22"/>
      <c r="G96" s="19"/>
      <c r="H96" s="22"/>
      <c r="I96" s="19"/>
      <c r="J96" s="22"/>
      <c r="K96" s="19"/>
      <c r="L96" s="22"/>
      <c r="M96" s="41"/>
      <c r="N96" s="57"/>
      <c r="O96" s="73">
        <f t="shared" si="9"/>
        <v>0</v>
      </c>
      <c r="P96" s="75"/>
      <c r="Q96" s="71">
        <f t="shared" si="7"/>
        <v>0</v>
      </c>
    </row>
    <row r="97" spans="2:17" ht="15.75" customHeight="1" x14ac:dyDescent="0.3">
      <c r="B97" s="86" t="s">
        <v>49</v>
      </c>
      <c r="C97" s="19"/>
      <c r="D97" s="22"/>
      <c r="E97" s="19"/>
      <c r="F97" s="22"/>
      <c r="G97" s="19"/>
      <c r="H97" s="22"/>
      <c r="I97" s="19"/>
      <c r="J97" s="22"/>
      <c r="K97" s="19"/>
      <c r="L97" s="22"/>
      <c r="M97" s="41"/>
      <c r="N97" s="57"/>
      <c r="O97" s="73">
        <f t="shared" si="9"/>
        <v>0</v>
      </c>
      <c r="P97" s="75"/>
      <c r="Q97" s="71">
        <f t="shared" si="7"/>
        <v>0</v>
      </c>
    </row>
    <row r="98" spans="2:17" ht="15.75" customHeight="1" x14ac:dyDescent="0.3">
      <c r="B98" s="86" t="s">
        <v>21</v>
      </c>
      <c r="C98" s="19"/>
      <c r="D98" s="22"/>
      <c r="E98" s="19"/>
      <c r="F98" s="22"/>
      <c r="G98" s="19"/>
      <c r="H98" s="22"/>
      <c r="I98" s="19"/>
      <c r="J98" s="22"/>
      <c r="K98" s="24"/>
      <c r="L98" s="25"/>
      <c r="M98" s="43"/>
      <c r="O98" s="73">
        <f t="shared" si="9"/>
        <v>0</v>
      </c>
      <c r="Q98" s="71">
        <f t="shared" ref="Q98:Q129" si="11">O98+P98</f>
        <v>0</v>
      </c>
    </row>
    <row r="99" spans="2:17" ht="15.75" customHeight="1" x14ac:dyDescent="0.3">
      <c r="B99" s="86" t="s">
        <v>16</v>
      </c>
      <c r="C99" s="19"/>
      <c r="D99" s="22"/>
      <c r="E99" s="19"/>
      <c r="F99" s="22"/>
      <c r="G99" s="26"/>
      <c r="H99" s="31"/>
      <c r="I99" s="32"/>
      <c r="J99" s="29"/>
      <c r="K99" s="24"/>
      <c r="L99" s="30"/>
      <c r="M99" s="44"/>
      <c r="O99" s="73">
        <f t="shared" si="9"/>
        <v>0</v>
      </c>
      <c r="P99" s="78"/>
      <c r="Q99" s="71">
        <f t="shared" si="11"/>
        <v>0</v>
      </c>
    </row>
    <row r="100" spans="2:17" ht="15.75" customHeight="1" x14ac:dyDescent="0.3">
      <c r="B100" s="86" t="s">
        <v>45</v>
      </c>
      <c r="C100" s="19"/>
      <c r="D100" s="22"/>
      <c r="E100" s="19"/>
      <c r="F100" s="22"/>
      <c r="G100" s="26"/>
      <c r="H100" s="31"/>
      <c r="I100" s="32"/>
      <c r="J100" s="29"/>
      <c r="K100" s="24"/>
      <c r="L100" s="30"/>
      <c r="M100" s="44"/>
      <c r="O100" s="73">
        <f t="shared" si="9"/>
        <v>0</v>
      </c>
      <c r="P100" s="78"/>
      <c r="Q100" s="71">
        <f t="shared" si="11"/>
        <v>0</v>
      </c>
    </row>
    <row r="101" spans="2:17" ht="15.75" customHeight="1" x14ac:dyDescent="0.3">
      <c r="B101" s="86" t="s">
        <v>44</v>
      </c>
      <c r="C101" s="19"/>
      <c r="D101" s="22"/>
      <c r="E101" s="19"/>
      <c r="F101" s="22"/>
      <c r="G101" s="26"/>
      <c r="H101" s="30"/>
      <c r="I101" s="32"/>
      <c r="J101" s="25"/>
      <c r="K101" s="24"/>
      <c r="L101" s="30"/>
      <c r="M101" s="44"/>
      <c r="O101" s="73">
        <f t="shared" si="9"/>
        <v>0</v>
      </c>
      <c r="P101" s="78"/>
      <c r="Q101" s="71">
        <f t="shared" si="11"/>
        <v>0</v>
      </c>
    </row>
    <row r="102" spans="2:17" ht="15.75" customHeight="1" x14ac:dyDescent="0.3">
      <c r="B102" s="86" t="s">
        <v>37</v>
      </c>
      <c r="C102" s="19"/>
      <c r="D102" s="22"/>
      <c r="E102" s="19"/>
      <c r="F102" s="22"/>
      <c r="G102" s="26"/>
      <c r="H102" s="31"/>
      <c r="I102" s="32"/>
      <c r="J102" s="25"/>
      <c r="K102" s="24"/>
      <c r="L102" s="30"/>
      <c r="M102" s="44"/>
      <c r="N102" s="58"/>
      <c r="O102" s="73">
        <f t="shared" si="9"/>
        <v>0</v>
      </c>
      <c r="P102" s="78"/>
      <c r="Q102" s="71">
        <f t="shared" si="11"/>
        <v>0</v>
      </c>
    </row>
    <row r="103" spans="2:17" ht="15.75" customHeight="1" x14ac:dyDescent="0.3">
      <c r="B103" s="86" t="s">
        <v>29</v>
      </c>
      <c r="C103" s="19"/>
      <c r="D103" s="22"/>
      <c r="E103" s="19"/>
      <c r="F103" s="22"/>
      <c r="G103" s="19"/>
      <c r="H103" s="31"/>
      <c r="I103" s="32"/>
      <c r="J103" s="25"/>
      <c r="K103" s="24"/>
      <c r="L103" s="25"/>
      <c r="M103" s="43"/>
      <c r="N103" s="58"/>
      <c r="O103" s="73">
        <f t="shared" si="9"/>
        <v>0</v>
      </c>
      <c r="P103" s="78"/>
      <c r="Q103" s="71">
        <f t="shared" si="11"/>
        <v>0</v>
      </c>
    </row>
    <row r="104" spans="2:17" ht="15.75" customHeight="1" x14ac:dyDescent="0.3">
      <c r="B104" s="86" t="s">
        <v>7</v>
      </c>
      <c r="C104" s="19"/>
      <c r="D104" s="22"/>
      <c r="E104" s="19"/>
      <c r="F104" s="22"/>
      <c r="G104" s="19"/>
      <c r="H104" s="22"/>
      <c r="I104" s="19"/>
      <c r="J104" s="29"/>
      <c r="K104" s="26"/>
      <c r="L104" s="30"/>
      <c r="M104" s="44"/>
      <c r="N104" s="60"/>
      <c r="O104" s="73">
        <f t="shared" si="9"/>
        <v>0</v>
      </c>
      <c r="P104" s="76"/>
      <c r="Q104" s="71">
        <f t="shared" si="11"/>
        <v>0</v>
      </c>
    </row>
    <row r="105" spans="2:17" ht="15.75" customHeight="1" x14ac:dyDescent="0.3">
      <c r="B105" s="86" t="s">
        <v>32</v>
      </c>
      <c r="C105" s="19"/>
      <c r="D105" s="22"/>
      <c r="E105" s="19"/>
      <c r="F105" s="22"/>
      <c r="G105" s="19"/>
      <c r="H105" s="22"/>
      <c r="I105" s="19"/>
      <c r="J105" s="29"/>
      <c r="K105" s="26"/>
      <c r="L105" s="30"/>
      <c r="M105" s="44"/>
      <c r="N105" s="60"/>
      <c r="O105" s="73">
        <f t="shared" si="9"/>
        <v>0</v>
      </c>
      <c r="P105" s="76"/>
      <c r="Q105" s="71">
        <f t="shared" si="11"/>
        <v>0</v>
      </c>
    </row>
    <row r="106" spans="2:17" ht="15.75" customHeight="1" x14ac:dyDescent="0.3">
      <c r="B106" s="86" t="s">
        <v>54</v>
      </c>
      <c r="C106" s="19"/>
      <c r="D106" s="22"/>
      <c r="E106" s="19"/>
      <c r="F106" s="22"/>
      <c r="G106" s="19"/>
      <c r="H106" s="22"/>
      <c r="I106" s="34"/>
      <c r="J106" s="30"/>
      <c r="K106" s="26"/>
      <c r="L106" s="30"/>
      <c r="M106" s="44"/>
      <c r="N106" s="57"/>
      <c r="O106" s="73">
        <f t="shared" si="9"/>
        <v>0</v>
      </c>
      <c r="P106" s="75"/>
      <c r="Q106" s="71">
        <f t="shared" si="11"/>
        <v>0</v>
      </c>
    </row>
    <row r="107" spans="2:17" ht="15.75" customHeight="1" x14ac:dyDescent="0.3">
      <c r="B107" s="86" t="s">
        <v>38</v>
      </c>
      <c r="C107" s="19"/>
      <c r="D107" s="22"/>
      <c r="E107" s="19"/>
      <c r="F107" s="22"/>
      <c r="G107" s="19"/>
      <c r="H107" s="22"/>
      <c r="I107" s="34"/>
      <c r="J107" s="30"/>
      <c r="K107" s="19"/>
      <c r="L107" s="22"/>
      <c r="M107" s="41"/>
      <c r="N107" s="57"/>
      <c r="O107" s="73">
        <f t="shared" si="9"/>
        <v>0</v>
      </c>
      <c r="P107" s="75"/>
      <c r="Q107" s="71">
        <f t="shared" si="11"/>
        <v>0</v>
      </c>
    </row>
    <row r="108" spans="2:17" ht="15.75" customHeight="1" x14ac:dyDescent="0.3">
      <c r="B108" s="86" t="s">
        <v>23</v>
      </c>
      <c r="C108" s="19"/>
      <c r="D108" s="22"/>
      <c r="E108" s="19"/>
      <c r="F108" s="22"/>
      <c r="G108" s="19"/>
      <c r="H108" s="22"/>
      <c r="I108" s="34"/>
      <c r="J108" s="30"/>
      <c r="K108" s="19"/>
      <c r="L108" s="22"/>
      <c r="M108" s="41"/>
      <c r="N108" s="57"/>
      <c r="O108" s="73">
        <f t="shared" si="9"/>
        <v>0</v>
      </c>
      <c r="P108" s="75"/>
      <c r="Q108" s="71">
        <f t="shared" si="11"/>
        <v>0</v>
      </c>
    </row>
    <row r="109" spans="2:17" ht="15.75" customHeight="1" x14ac:dyDescent="0.3">
      <c r="B109" s="86" t="s">
        <v>58</v>
      </c>
      <c r="C109" s="19"/>
      <c r="D109" s="22"/>
      <c r="E109" s="19"/>
      <c r="F109" s="22"/>
      <c r="G109" s="19"/>
      <c r="H109" s="22"/>
      <c r="I109" s="19"/>
      <c r="J109" s="22"/>
      <c r="K109" s="19"/>
      <c r="L109" s="22"/>
      <c r="M109" s="41"/>
      <c r="N109" s="57"/>
      <c r="O109" s="73">
        <f t="shared" si="9"/>
        <v>0</v>
      </c>
      <c r="P109" s="75"/>
      <c r="Q109" s="71">
        <f t="shared" si="11"/>
        <v>0</v>
      </c>
    </row>
    <row r="110" spans="2:17" ht="15.75" customHeight="1" x14ac:dyDescent="0.3">
      <c r="B110" s="86" t="s">
        <v>35</v>
      </c>
      <c r="C110" s="19"/>
      <c r="D110" s="22"/>
      <c r="E110" s="19"/>
      <c r="F110" s="22"/>
      <c r="G110" s="19"/>
      <c r="H110" s="22"/>
      <c r="I110" s="19"/>
      <c r="J110" s="22"/>
      <c r="K110" s="19"/>
      <c r="L110" s="22"/>
      <c r="M110" s="41"/>
      <c r="N110" s="57"/>
      <c r="O110" s="73">
        <f t="shared" si="9"/>
        <v>0</v>
      </c>
      <c r="P110" s="75"/>
      <c r="Q110" s="71">
        <f t="shared" si="11"/>
        <v>0</v>
      </c>
    </row>
    <row r="111" spans="2:17" ht="15.75" customHeight="1" x14ac:dyDescent="0.3">
      <c r="B111" s="86" t="s">
        <v>15</v>
      </c>
      <c r="C111" s="19"/>
      <c r="D111" s="22"/>
      <c r="E111" s="19"/>
      <c r="F111" s="22"/>
      <c r="G111" s="19"/>
      <c r="H111" s="22"/>
      <c r="I111" s="19"/>
      <c r="J111" s="22"/>
      <c r="K111" s="19"/>
      <c r="L111" s="22"/>
      <c r="M111" s="41"/>
      <c r="N111" s="57"/>
      <c r="O111" s="73">
        <f t="shared" si="9"/>
        <v>0</v>
      </c>
      <c r="P111" s="75"/>
      <c r="Q111" s="71">
        <f t="shared" si="11"/>
        <v>0</v>
      </c>
    </row>
    <row r="112" spans="2:17" ht="15.75" customHeight="1" x14ac:dyDescent="0.3">
      <c r="B112" s="86" t="s">
        <v>53</v>
      </c>
      <c r="C112" s="19"/>
      <c r="D112" s="22"/>
      <c r="E112" s="19"/>
      <c r="F112" s="22"/>
      <c r="G112" s="19"/>
      <c r="H112" s="22"/>
      <c r="I112" s="19"/>
      <c r="J112" s="22"/>
      <c r="K112" s="19"/>
      <c r="L112" s="22"/>
      <c r="M112" s="41"/>
      <c r="N112" s="57"/>
      <c r="O112" s="73">
        <f t="shared" si="9"/>
        <v>0</v>
      </c>
      <c r="P112" s="75"/>
      <c r="Q112" s="71">
        <f t="shared" si="11"/>
        <v>0</v>
      </c>
    </row>
    <row r="113" spans="2:17" ht="15.75" customHeight="1" x14ac:dyDescent="0.3">
      <c r="B113" s="86" t="s">
        <v>50</v>
      </c>
      <c r="C113" s="19"/>
      <c r="D113" s="22"/>
      <c r="E113" s="19"/>
      <c r="F113" s="22"/>
      <c r="G113" s="19"/>
      <c r="H113" s="22"/>
      <c r="I113" s="19"/>
      <c r="J113" s="22"/>
      <c r="K113" s="19"/>
      <c r="L113" s="22"/>
      <c r="M113" s="41"/>
      <c r="N113" s="57"/>
      <c r="O113" s="73">
        <f t="shared" si="9"/>
        <v>0</v>
      </c>
      <c r="P113" s="75"/>
      <c r="Q113" s="71">
        <f t="shared" si="11"/>
        <v>0</v>
      </c>
    </row>
    <row r="114" spans="2:17" ht="15.75" customHeight="1" x14ac:dyDescent="0.3">
      <c r="B114" s="86" t="s">
        <v>51</v>
      </c>
      <c r="C114" s="19"/>
      <c r="D114" s="22"/>
      <c r="E114" s="19"/>
      <c r="F114" s="22"/>
      <c r="G114" s="19"/>
      <c r="H114" s="22"/>
      <c r="I114" s="19"/>
      <c r="J114" s="22"/>
      <c r="K114" s="19"/>
      <c r="L114" s="22"/>
      <c r="M114" s="41"/>
      <c r="N114" s="57"/>
      <c r="O114" s="73">
        <f t="shared" si="9"/>
        <v>0</v>
      </c>
      <c r="P114" s="75"/>
      <c r="Q114" s="71">
        <f t="shared" si="11"/>
        <v>0</v>
      </c>
    </row>
    <row r="115" spans="2:17" ht="15.75" customHeight="1" x14ac:dyDescent="0.3">
      <c r="B115" s="86" t="s">
        <v>36</v>
      </c>
      <c r="C115" s="19"/>
      <c r="D115" s="22"/>
      <c r="E115" s="19"/>
      <c r="F115" s="22"/>
      <c r="G115" s="19"/>
      <c r="H115" s="22"/>
      <c r="I115" s="19"/>
      <c r="J115" s="22"/>
      <c r="K115" s="19"/>
      <c r="L115" s="22"/>
      <c r="M115" s="41"/>
      <c r="O115" s="73">
        <f t="shared" si="9"/>
        <v>0</v>
      </c>
      <c r="Q115" s="71">
        <f t="shared" si="11"/>
        <v>0</v>
      </c>
    </row>
    <row r="116" spans="2:17" ht="15.75" customHeight="1" x14ac:dyDescent="0.3">
      <c r="B116" s="86" t="s">
        <v>34</v>
      </c>
      <c r="C116" s="19"/>
      <c r="D116" s="22"/>
      <c r="E116" s="19"/>
      <c r="F116" s="22"/>
      <c r="G116" s="19"/>
      <c r="H116" s="22"/>
      <c r="I116" s="19"/>
      <c r="J116" s="22"/>
      <c r="K116" s="19"/>
      <c r="L116" s="22"/>
      <c r="M116" s="41"/>
      <c r="O116" s="73">
        <f t="shared" si="9"/>
        <v>0</v>
      </c>
      <c r="Q116" s="71">
        <f t="shared" si="11"/>
        <v>0</v>
      </c>
    </row>
    <row r="117" spans="2:17" ht="15.75" customHeight="1" x14ac:dyDescent="0.3">
      <c r="B117" s="86" t="s">
        <v>43</v>
      </c>
      <c r="C117" s="19"/>
      <c r="D117" s="22"/>
      <c r="E117" s="19"/>
      <c r="F117" s="22"/>
      <c r="G117" s="19"/>
      <c r="H117" s="22"/>
      <c r="I117" s="19"/>
      <c r="J117" s="22"/>
      <c r="K117" s="19"/>
      <c r="L117" s="22"/>
      <c r="M117" s="41"/>
      <c r="O117" s="73">
        <f t="shared" si="9"/>
        <v>0</v>
      </c>
      <c r="Q117" s="71">
        <f t="shared" si="11"/>
        <v>0</v>
      </c>
    </row>
    <row r="118" spans="2:17" ht="15.75" customHeight="1" x14ac:dyDescent="0.3">
      <c r="B118" s="86" t="s">
        <v>41</v>
      </c>
      <c r="C118" s="19"/>
      <c r="D118" s="22"/>
      <c r="E118" s="19"/>
      <c r="F118" s="22"/>
      <c r="G118" s="19"/>
      <c r="H118" s="30"/>
      <c r="I118" s="26"/>
      <c r="J118" s="30"/>
      <c r="K118" s="26"/>
      <c r="L118" s="30"/>
      <c r="M118" s="44"/>
      <c r="O118" s="73">
        <f t="shared" si="9"/>
        <v>0</v>
      </c>
      <c r="Q118" s="71">
        <f t="shared" si="11"/>
        <v>0</v>
      </c>
    </row>
    <row r="119" spans="2:17" ht="15.75" customHeight="1" x14ac:dyDescent="0.3">
      <c r="B119" s="86" t="s">
        <v>42</v>
      </c>
      <c r="C119" s="19"/>
      <c r="D119" s="22"/>
      <c r="E119" s="19"/>
      <c r="F119" s="22"/>
      <c r="G119" s="19"/>
      <c r="H119" s="30"/>
      <c r="I119" s="26"/>
      <c r="J119" s="30"/>
      <c r="K119" s="26"/>
      <c r="L119" s="30"/>
      <c r="M119" s="44"/>
      <c r="O119" s="73">
        <f t="shared" si="9"/>
        <v>0</v>
      </c>
      <c r="Q119" s="71">
        <f t="shared" si="11"/>
        <v>0</v>
      </c>
    </row>
    <row r="120" spans="2:17" ht="15.75" customHeight="1" x14ac:dyDescent="0.3">
      <c r="B120" s="86" t="s">
        <v>25</v>
      </c>
      <c r="C120" s="19"/>
      <c r="D120" s="22"/>
      <c r="E120" s="19"/>
      <c r="F120" s="22"/>
      <c r="G120" s="26"/>
      <c r="H120" s="30"/>
      <c r="I120" s="26"/>
      <c r="J120" s="30"/>
      <c r="K120" s="26"/>
      <c r="L120" s="30"/>
      <c r="M120" s="44"/>
      <c r="O120" s="73">
        <f t="shared" si="9"/>
        <v>0</v>
      </c>
      <c r="Q120" s="71">
        <f t="shared" si="11"/>
        <v>0</v>
      </c>
    </row>
    <row r="121" spans="2:17" ht="15.75" customHeight="1" x14ac:dyDescent="0.3">
      <c r="B121" s="86" t="s">
        <v>24</v>
      </c>
      <c r="C121" s="19"/>
      <c r="D121" s="22"/>
      <c r="E121" s="19"/>
      <c r="F121" s="22"/>
      <c r="G121" s="26"/>
      <c r="H121" s="30"/>
      <c r="I121" s="26"/>
      <c r="J121" s="30"/>
      <c r="K121" s="26"/>
      <c r="L121" s="30"/>
      <c r="M121" s="44"/>
      <c r="O121" s="73">
        <f t="shared" si="9"/>
        <v>0</v>
      </c>
      <c r="Q121" s="71">
        <f t="shared" si="11"/>
        <v>0</v>
      </c>
    </row>
    <row r="122" spans="2:17" ht="15.75" customHeight="1" x14ac:dyDescent="0.3">
      <c r="B122" s="89" t="s">
        <v>33</v>
      </c>
      <c r="C122" s="19"/>
      <c r="D122" s="22"/>
      <c r="E122" s="19"/>
      <c r="F122" s="22"/>
      <c r="G122" s="26"/>
      <c r="H122" s="30"/>
      <c r="I122" s="26"/>
      <c r="J122" s="30"/>
      <c r="K122" s="26"/>
      <c r="L122" s="30"/>
      <c r="M122" s="44"/>
      <c r="O122" s="73">
        <f t="shared" si="9"/>
        <v>0</v>
      </c>
      <c r="Q122" s="71">
        <f t="shared" si="11"/>
        <v>0</v>
      </c>
    </row>
    <row r="123" spans="2:17" ht="15.75" customHeight="1" x14ac:dyDescent="0.3">
      <c r="B123" s="86" t="s">
        <v>20</v>
      </c>
      <c r="C123" s="19"/>
      <c r="D123" s="22"/>
      <c r="E123" s="19"/>
      <c r="F123" s="22"/>
      <c r="G123" s="26"/>
      <c r="H123" s="30"/>
      <c r="I123" s="26"/>
      <c r="J123" s="30"/>
      <c r="K123" s="26"/>
      <c r="L123" s="30"/>
      <c r="M123" s="44"/>
      <c r="O123" s="73">
        <f t="shared" si="9"/>
        <v>0</v>
      </c>
      <c r="Q123" s="71">
        <f t="shared" si="11"/>
        <v>0</v>
      </c>
    </row>
    <row r="124" spans="2:17" ht="15.75" customHeight="1" x14ac:dyDescent="0.3">
      <c r="B124" s="86" t="s">
        <v>22</v>
      </c>
      <c r="C124" s="19"/>
      <c r="D124" s="22"/>
      <c r="E124" s="19"/>
      <c r="F124" s="22"/>
      <c r="G124" s="26"/>
      <c r="H124" s="30"/>
      <c r="I124" s="26"/>
      <c r="J124" s="30"/>
      <c r="K124" s="26"/>
      <c r="L124" s="30"/>
      <c r="M124" s="44"/>
      <c r="O124" s="73">
        <f t="shared" si="9"/>
        <v>0</v>
      </c>
      <c r="Q124" s="71">
        <f t="shared" si="11"/>
        <v>0</v>
      </c>
    </row>
    <row r="125" spans="2:17" ht="15.75" customHeight="1" x14ac:dyDescent="0.3">
      <c r="B125" s="86" t="s">
        <v>39</v>
      </c>
      <c r="C125" s="19"/>
      <c r="D125" s="22"/>
      <c r="E125" s="19"/>
      <c r="F125" s="22"/>
      <c r="G125" s="26"/>
      <c r="H125" s="30"/>
      <c r="I125" s="26"/>
      <c r="J125" s="30"/>
      <c r="K125" s="26"/>
      <c r="L125" s="30"/>
      <c r="M125" s="44"/>
      <c r="O125" s="73">
        <f t="shared" si="9"/>
        <v>0</v>
      </c>
      <c r="Q125" s="71">
        <f t="shared" si="11"/>
        <v>0</v>
      </c>
    </row>
    <row r="126" spans="2:17" ht="15.75" customHeight="1" x14ac:dyDescent="0.3">
      <c r="B126" s="86" t="s">
        <v>40</v>
      </c>
      <c r="C126" s="19"/>
      <c r="D126" s="22"/>
      <c r="E126" s="19"/>
      <c r="F126" s="22"/>
      <c r="G126" s="26"/>
      <c r="H126" s="30"/>
      <c r="I126" s="26"/>
      <c r="J126" s="30"/>
      <c r="K126" s="26"/>
      <c r="L126" s="30"/>
      <c r="M126" s="44"/>
      <c r="O126" s="73">
        <f t="shared" si="9"/>
        <v>0</v>
      </c>
      <c r="Q126" s="71">
        <f t="shared" si="11"/>
        <v>0</v>
      </c>
    </row>
    <row r="127" spans="2:17" ht="15.75" customHeight="1" x14ac:dyDescent="0.3"/>
    <row r="128" spans="2:17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</sheetData>
  <sortState ref="B2:Q126">
    <sortCondition descending="1" ref="Q2:Q126"/>
  </sortState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CDE0F-DB3E-4232-8D66-6D88B25E4183}">
  <dimension ref="A1:G40"/>
  <sheetViews>
    <sheetView zoomScale="80" zoomScaleNormal="80" workbookViewId="0">
      <selection activeCell="J18" sqref="J18"/>
    </sheetView>
  </sheetViews>
  <sheetFormatPr defaultRowHeight="15.6" x14ac:dyDescent="0.3"/>
  <cols>
    <col min="1" max="3" width="8.796875" style="8"/>
    <col min="4" max="4" width="10.3984375" style="8" customWidth="1"/>
    <col min="5" max="5" width="8.796875" style="14"/>
    <col min="6" max="6" width="8.796875" style="8"/>
    <col min="7" max="7" width="8.796875" style="14"/>
  </cols>
  <sheetData>
    <row r="1" spans="1:7" x14ac:dyDescent="0.3">
      <c r="A1" s="11" t="s">
        <v>238</v>
      </c>
      <c r="E1" s="12" t="s">
        <v>343</v>
      </c>
      <c r="F1" s="3"/>
      <c r="G1" s="12" t="s">
        <v>344</v>
      </c>
    </row>
    <row r="2" spans="1:7" x14ac:dyDescent="0.3">
      <c r="A2" s="9" t="s">
        <v>239</v>
      </c>
      <c r="E2" s="14">
        <v>12</v>
      </c>
      <c r="G2" s="14">
        <v>250</v>
      </c>
    </row>
    <row r="3" spans="1:7" x14ac:dyDescent="0.3">
      <c r="A3" s="9" t="s">
        <v>240</v>
      </c>
      <c r="E3" s="14">
        <v>11</v>
      </c>
      <c r="G3" s="14">
        <v>210</v>
      </c>
    </row>
    <row r="4" spans="1:7" x14ac:dyDescent="0.3">
      <c r="A4" s="9" t="s">
        <v>241</v>
      </c>
      <c r="E4" s="14">
        <v>10</v>
      </c>
      <c r="G4" s="14">
        <v>190</v>
      </c>
    </row>
    <row r="5" spans="1:7" x14ac:dyDescent="0.3">
      <c r="A5" s="9" t="s">
        <v>242</v>
      </c>
      <c r="E5" s="14">
        <v>9</v>
      </c>
      <c r="G5" s="14">
        <v>180</v>
      </c>
    </row>
    <row r="6" spans="1:7" x14ac:dyDescent="0.3">
      <c r="A6" s="9" t="s">
        <v>243</v>
      </c>
      <c r="E6" s="14">
        <v>8</v>
      </c>
      <c r="G6" s="14">
        <v>120</v>
      </c>
    </row>
    <row r="7" spans="1:7" x14ac:dyDescent="0.3">
      <c r="A7" s="9" t="s">
        <v>244</v>
      </c>
      <c r="E7" s="14">
        <v>8</v>
      </c>
      <c r="G7" s="14">
        <v>120</v>
      </c>
    </row>
    <row r="8" spans="1:7" x14ac:dyDescent="0.3">
      <c r="A8" s="9" t="s">
        <v>245</v>
      </c>
      <c r="E8" s="14">
        <v>6</v>
      </c>
      <c r="G8" s="14">
        <v>100</v>
      </c>
    </row>
    <row r="9" spans="1:7" x14ac:dyDescent="0.3">
      <c r="A9" s="9" t="s">
        <v>246</v>
      </c>
      <c r="E9" s="14">
        <v>6</v>
      </c>
      <c r="G9" s="14">
        <v>100</v>
      </c>
    </row>
    <row r="10" spans="1:7" x14ac:dyDescent="0.3">
      <c r="A10" s="9" t="s">
        <v>247</v>
      </c>
      <c r="E10" s="14">
        <v>4</v>
      </c>
      <c r="G10" s="14">
        <v>40</v>
      </c>
    </row>
    <row r="11" spans="1:7" x14ac:dyDescent="0.3">
      <c r="A11" s="9" t="s">
        <v>248</v>
      </c>
      <c r="E11" s="14">
        <v>4</v>
      </c>
      <c r="G11" s="14">
        <v>40</v>
      </c>
    </row>
    <row r="12" spans="1:7" x14ac:dyDescent="0.3">
      <c r="A12" s="9"/>
    </row>
    <row r="13" spans="1:7" x14ac:dyDescent="0.3">
      <c r="A13" s="11" t="s">
        <v>249</v>
      </c>
    </row>
    <row r="14" spans="1:7" x14ac:dyDescent="0.3">
      <c r="A14" s="9" t="s">
        <v>250</v>
      </c>
      <c r="E14" s="14">
        <v>90</v>
      </c>
      <c r="G14" s="14">
        <v>250</v>
      </c>
    </row>
    <row r="15" spans="1:7" x14ac:dyDescent="0.3">
      <c r="A15" s="9" t="s">
        <v>251</v>
      </c>
      <c r="E15" s="14">
        <v>40</v>
      </c>
      <c r="G15" s="14">
        <v>210</v>
      </c>
    </row>
    <row r="16" spans="1:7" x14ac:dyDescent="0.3">
      <c r="A16" s="9" t="s">
        <v>252</v>
      </c>
      <c r="E16" s="14">
        <v>35</v>
      </c>
      <c r="G16" s="14">
        <v>190</v>
      </c>
    </row>
    <row r="17" spans="1:7" x14ac:dyDescent="0.3">
      <c r="A17" s="9" t="s">
        <v>253</v>
      </c>
      <c r="E17" s="14">
        <v>30</v>
      </c>
      <c r="G17" s="14">
        <v>180</v>
      </c>
    </row>
    <row r="18" spans="1:7" x14ac:dyDescent="0.3">
      <c r="A18" s="9" t="s">
        <v>254</v>
      </c>
      <c r="E18" s="14">
        <v>25</v>
      </c>
      <c r="G18" s="14">
        <v>120</v>
      </c>
    </row>
    <row r="19" spans="1:7" x14ac:dyDescent="0.3">
      <c r="A19" s="9" t="s">
        <v>255</v>
      </c>
      <c r="E19" s="14">
        <v>25</v>
      </c>
      <c r="G19" s="14">
        <v>120</v>
      </c>
    </row>
    <row r="20" spans="1:7" x14ac:dyDescent="0.3">
      <c r="A20" s="9" t="s">
        <v>256</v>
      </c>
      <c r="E20" s="14">
        <v>13</v>
      </c>
      <c r="G20" s="14">
        <v>100</v>
      </c>
    </row>
    <row r="21" spans="1:7" x14ac:dyDescent="0.3">
      <c r="A21" s="9" t="s">
        <v>257</v>
      </c>
      <c r="E21" s="14">
        <v>13</v>
      </c>
      <c r="G21" s="14">
        <v>100</v>
      </c>
    </row>
    <row r="22" spans="1:7" x14ac:dyDescent="0.3">
      <c r="A22" s="9" t="s">
        <v>258</v>
      </c>
      <c r="E22" s="14">
        <v>13</v>
      </c>
      <c r="G22" s="14">
        <v>100</v>
      </c>
    </row>
    <row r="23" spans="1:7" x14ac:dyDescent="0.3">
      <c r="A23" s="9" t="s">
        <v>259</v>
      </c>
      <c r="E23" s="14">
        <v>10</v>
      </c>
      <c r="G23" s="14">
        <v>35</v>
      </c>
    </row>
    <row r="24" spans="1:7" x14ac:dyDescent="0.3">
      <c r="A24" s="9" t="s">
        <v>260</v>
      </c>
      <c r="E24" s="14">
        <v>10</v>
      </c>
      <c r="G24" s="14">
        <v>35</v>
      </c>
    </row>
    <row r="25" spans="1:7" x14ac:dyDescent="0.3">
      <c r="A25" s="9" t="s">
        <v>261</v>
      </c>
      <c r="E25" s="14">
        <v>10</v>
      </c>
      <c r="G25" s="14">
        <v>35</v>
      </c>
    </row>
    <row r="27" spans="1:7" x14ac:dyDescent="0.3">
      <c r="A27" s="10" t="s">
        <v>237</v>
      </c>
    </row>
    <row r="28" spans="1:7" x14ac:dyDescent="0.3">
      <c r="A28" s="9" t="s">
        <v>172</v>
      </c>
    </row>
    <row r="29" spans="1:7" x14ac:dyDescent="0.3">
      <c r="A29" s="9" t="s">
        <v>262</v>
      </c>
      <c r="E29" s="14">
        <v>250</v>
      </c>
    </row>
    <row r="30" spans="1:7" x14ac:dyDescent="0.3">
      <c r="A30" s="9" t="s">
        <v>263</v>
      </c>
      <c r="E30" s="14">
        <v>210</v>
      </c>
    </row>
    <row r="31" spans="1:7" x14ac:dyDescent="0.3">
      <c r="A31" s="9" t="s">
        <v>264</v>
      </c>
      <c r="E31" s="14">
        <v>190</v>
      </c>
    </row>
    <row r="32" spans="1:7" x14ac:dyDescent="0.3">
      <c r="A32" s="9" t="s">
        <v>265</v>
      </c>
      <c r="E32" s="14">
        <v>180</v>
      </c>
    </row>
    <row r="33" spans="1:5" x14ac:dyDescent="0.3">
      <c r="A33" s="9" t="s">
        <v>266</v>
      </c>
      <c r="E33" s="14">
        <v>120</v>
      </c>
    </row>
    <row r="34" spans="1:5" x14ac:dyDescent="0.3">
      <c r="A34" s="9" t="s">
        <v>267</v>
      </c>
      <c r="E34" s="14">
        <v>110</v>
      </c>
    </row>
    <row r="36" spans="1:5" x14ac:dyDescent="0.3">
      <c r="A36" s="10" t="s">
        <v>191</v>
      </c>
    </row>
    <row r="37" spans="1:5" x14ac:dyDescent="0.3">
      <c r="A37" s="9" t="s">
        <v>268</v>
      </c>
      <c r="E37" s="14">
        <v>250</v>
      </c>
    </row>
    <row r="38" spans="1:5" x14ac:dyDescent="0.3">
      <c r="A38" s="9" t="s">
        <v>269</v>
      </c>
      <c r="E38" s="14">
        <v>210</v>
      </c>
    </row>
    <row r="39" spans="1:5" x14ac:dyDescent="0.3">
      <c r="A39" s="9" t="s">
        <v>270</v>
      </c>
      <c r="E39" s="14">
        <v>190</v>
      </c>
    </row>
    <row r="40" spans="1:5" x14ac:dyDescent="0.3">
      <c r="A40" s="9" t="s">
        <v>271</v>
      </c>
      <c r="E40" s="14">
        <v>180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A43C5-D704-4653-9279-ABBA2B56CD25}">
  <dimension ref="A2:K40"/>
  <sheetViews>
    <sheetView topLeftCell="A13" zoomScale="80" zoomScaleNormal="80" workbookViewId="0">
      <selection activeCell="B18" sqref="B18"/>
    </sheetView>
  </sheetViews>
  <sheetFormatPr defaultRowHeight="15.6" x14ac:dyDescent="0.3"/>
  <cols>
    <col min="4" max="4" width="11.59765625" customWidth="1"/>
    <col min="5" max="5" width="8.796875" style="13"/>
    <col min="7" max="7" width="8.796875" style="13"/>
  </cols>
  <sheetData>
    <row r="2" spans="1:7" x14ac:dyDescent="0.3">
      <c r="A2" s="4" t="s">
        <v>151</v>
      </c>
      <c r="E2" s="12" t="s">
        <v>343</v>
      </c>
      <c r="F2" s="3"/>
      <c r="G2" s="12" t="s">
        <v>344</v>
      </c>
    </row>
    <row r="3" spans="1:7" x14ac:dyDescent="0.3">
      <c r="A3" s="3" t="s">
        <v>428</v>
      </c>
      <c r="E3" s="13">
        <v>90</v>
      </c>
      <c r="G3" s="13">
        <v>250</v>
      </c>
    </row>
    <row r="4" spans="1:7" x14ac:dyDescent="0.3">
      <c r="A4" s="3" t="s">
        <v>429</v>
      </c>
      <c r="E4" s="13">
        <v>40</v>
      </c>
      <c r="G4" s="13">
        <v>210</v>
      </c>
    </row>
    <row r="5" spans="1:7" x14ac:dyDescent="0.3">
      <c r="A5" s="3" t="s">
        <v>430</v>
      </c>
      <c r="E5" s="13">
        <v>35</v>
      </c>
      <c r="G5" s="13">
        <v>190</v>
      </c>
    </row>
    <row r="6" spans="1:7" x14ac:dyDescent="0.3">
      <c r="A6" s="3" t="s">
        <v>431</v>
      </c>
      <c r="E6" s="13">
        <v>30</v>
      </c>
      <c r="G6" s="13">
        <v>190</v>
      </c>
    </row>
    <row r="7" spans="1:7" x14ac:dyDescent="0.3">
      <c r="A7" s="3" t="s">
        <v>432</v>
      </c>
      <c r="E7" s="13">
        <v>25</v>
      </c>
      <c r="G7" s="13">
        <v>120</v>
      </c>
    </row>
    <row r="8" spans="1:7" x14ac:dyDescent="0.3">
      <c r="A8" s="3" t="s">
        <v>433</v>
      </c>
      <c r="E8" s="13">
        <v>14</v>
      </c>
      <c r="G8" s="13">
        <v>110</v>
      </c>
    </row>
    <row r="9" spans="1:7" x14ac:dyDescent="0.3">
      <c r="A9" s="3" t="s">
        <v>434</v>
      </c>
      <c r="E9" s="13">
        <v>13</v>
      </c>
      <c r="G9" s="13">
        <v>100</v>
      </c>
    </row>
    <row r="11" spans="1:7" x14ac:dyDescent="0.3">
      <c r="A11" s="4" t="s">
        <v>119</v>
      </c>
    </row>
    <row r="12" spans="1:7" x14ac:dyDescent="0.3">
      <c r="A12" s="3" t="s">
        <v>120</v>
      </c>
      <c r="E12" s="13">
        <v>250</v>
      </c>
    </row>
    <row r="13" spans="1:7" x14ac:dyDescent="0.3">
      <c r="A13" s="3" t="s">
        <v>435</v>
      </c>
      <c r="C13" s="3"/>
      <c r="E13" s="13">
        <v>210</v>
      </c>
    </row>
    <row r="14" spans="1:7" x14ac:dyDescent="0.3">
      <c r="A14" s="3" t="s">
        <v>407</v>
      </c>
      <c r="E14" s="13">
        <v>190</v>
      </c>
    </row>
    <row r="15" spans="1:7" x14ac:dyDescent="0.3">
      <c r="A15" s="3" t="s">
        <v>381</v>
      </c>
      <c r="E15" s="13">
        <v>190</v>
      </c>
    </row>
    <row r="16" spans="1:7" x14ac:dyDescent="0.3">
      <c r="A16" s="3" t="s">
        <v>436</v>
      </c>
      <c r="E16" s="13">
        <v>120</v>
      </c>
    </row>
    <row r="17" spans="1:7" x14ac:dyDescent="0.3">
      <c r="A17" s="3" t="s">
        <v>437</v>
      </c>
      <c r="E17" s="13">
        <v>120</v>
      </c>
    </row>
    <row r="18" spans="1:7" x14ac:dyDescent="0.3">
      <c r="A18" s="3" t="s">
        <v>292</v>
      </c>
      <c r="E18" s="13">
        <v>120</v>
      </c>
    </row>
    <row r="20" spans="1:7" x14ac:dyDescent="0.3">
      <c r="A20" s="10" t="s">
        <v>128</v>
      </c>
      <c r="B20" s="8"/>
      <c r="C20" s="8"/>
    </row>
    <row r="21" spans="1:7" x14ac:dyDescent="0.3">
      <c r="A21" s="8" t="s">
        <v>442</v>
      </c>
      <c r="B21" s="8"/>
      <c r="C21" s="8"/>
      <c r="G21" s="13">
        <v>250</v>
      </c>
    </row>
    <row r="22" spans="1:7" x14ac:dyDescent="0.3">
      <c r="A22" s="8" t="s">
        <v>443</v>
      </c>
      <c r="B22" s="8"/>
      <c r="C22" s="8"/>
      <c r="G22" s="13">
        <v>210</v>
      </c>
    </row>
    <row r="23" spans="1:7" x14ac:dyDescent="0.3">
      <c r="A23" s="8" t="s">
        <v>444</v>
      </c>
      <c r="B23" s="8"/>
      <c r="C23" s="8"/>
      <c r="G23" s="13">
        <v>190</v>
      </c>
    </row>
    <row r="24" spans="1:7" x14ac:dyDescent="0.3">
      <c r="A24" s="15" t="s">
        <v>478</v>
      </c>
      <c r="B24" s="8"/>
      <c r="C24" s="8"/>
      <c r="G24" s="13">
        <v>180</v>
      </c>
    </row>
    <row r="25" spans="1:7" x14ac:dyDescent="0.3">
      <c r="A25" s="15" t="s">
        <v>479</v>
      </c>
      <c r="B25" s="8"/>
      <c r="C25" s="8"/>
      <c r="G25" s="13">
        <v>120</v>
      </c>
    </row>
    <row r="26" spans="1:7" x14ac:dyDescent="0.3">
      <c r="A26" s="15" t="s">
        <v>480</v>
      </c>
      <c r="B26" s="8"/>
      <c r="C26" s="8"/>
      <c r="G26" s="13">
        <v>120</v>
      </c>
    </row>
    <row r="27" spans="1:7" x14ac:dyDescent="0.3">
      <c r="A27" s="15" t="s">
        <v>482</v>
      </c>
      <c r="B27" s="8"/>
      <c r="C27" s="8"/>
      <c r="G27" s="13">
        <v>100</v>
      </c>
    </row>
    <row r="28" spans="1:7" x14ac:dyDescent="0.3">
      <c r="A28" s="15" t="s">
        <v>481</v>
      </c>
      <c r="B28" s="8"/>
      <c r="C28" s="8"/>
      <c r="G28" s="13">
        <v>100</v>
      </c>
    </row>
    <row r="29" spans="1:7" x14ac:dyDescent="0.3">
      <c r="A29" s="8" t="s">
        <v>483</v>
      </c>
      <c r="B29" s="8"/>
      <c r="C29" s="8"/>
      <c r="G29" s="13">
        <v>40</v>
      </c>
    </row>
    <row r="31" spans="1:7" x14ac:dyDescent="0.3">
      <c r="A31" s="4" t="s">
        <v>141</v>
      </c>
    </row>
    <row r="32" spans="1:7" x14ac:dyDescent="0.3">
      <c r="A32" s="3" t="s">
        <v>438</v>
      </c>
      <c r="E32" s="13">
        <v>12</v>
      </c>
      <c r="G32" s="13">
        <v>250</v>
      </c>
    </row>
    <row r="33" spans="1:11" x14ac:dyDescent="0.3">
      <c r="A33" s="3" t="s">
        <v>185</v>
      </c>
      <c r="E33" s="13">
        <v>11</v>
      </c>
      <c r="G33" s="13">
        <v>210</v>
      </c>
    </row>
    <row r="34" spans="1:11" x14ac:dyDescent="0.3">
      <c r="A34" s="3" t="s">
        <v>439</v>
      </c>
      <c r="E34" s="13">
        <v>10</v>
      </c>
      <c r="G34" s="13">
        <v>190</v>
      </c>
      <c r="K34" s="2"/>
    </row>
    <row r="35" spans="1:11" x14ac:dyDescent="0.3">
      <c r="A35" s="3" t="s">
        <v>440</v>
      </c>
      <c r="E35" s="13">
        <v>9</v>
      </c>
      <c r="G35" s="13">
        <v>190</v>
      </c>
    </row>
    <row r="36" spans="1:11" x14ac:dyDescent="0.3">
      <c r="A36" s="3" t="s">
        <v>441</v>
      </c>
      <c r="E36" s="13">
        <v>8</v>
      </c>
      <c r="G36" s="13">
        <v>120</v>
      </c>
    </row>
    <row r="39" spans="1:11" x14ac:dyDescent="0.3">
      <c r="K39" s="2"/>
    </row>
    <row r="40" spans="1:11" x14ac:dyDescent="0.3">
      <c r="K40" s="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D58D-DEDF-4BA9-9223-CBA2ECA6DE38}">
  <dimension ref="A2:G41"/>
  <sheetViews>
    <sheetView zoomScale="80" zoomScaleNormal="80" workbookViewId="0">
      <selection activeCell="A2" sqref="A2:H15"/>
    </sheetView>
  </sheetViews>
  <sheetFormatPr defaultRowHeight="15.6" x14ac:dyDescent="0.3"/>
  <cols>
    <col min="1" max="4" width="8.796875" style="8"/>
    <col min="5" max="5" width="8.796875" style="14"/>
    <col min="7" max="7" width="8.796875" style="13"/>
  </cols>
  <sheetData>
    <row r="2" spans="1:7" x14ac:dyDescent="0.3">
      <c r="A2" s="10" t="s">
        <v>204</v>
      </c>
      <c r="E2" s="12" t="s">
        <v>343</v>
      </c>
      <c r="F2" s="3"/>
      <c r="G2" s="12" t="s">
        <v>344</v>
      </c>
    </row>
    <row r="3" spans="1:7" x14ac:dyDescent="0.3">
      <c r="A3" s="8" t="s">
        <v>416</v>
      </c>
      <c r="E3" s="14">
        <v>13</v>
      </c>
      <c r="G3" s="14">
        <v>300</v>
      </c>
    </row>
    <row r="4" spans="1:7" x14ac:dyDescent="0.3">
      <c r="A4" s="8" t="s">
        <v>417</v>
      </c>
      <c r="E4" s="14">
        <v>12</v>
      </c>
      <c r="G4" s="14">
        <v>250</v>
      </c>
    </row>
    <row r="5" spans="1:7" x14ac:dyDescent="0.3">
      <c r="A5" s="8" t="s">
        <v>418</v>
      </c>
      <c r="E5" s="14">
        <v>11</v>
      </c>
      <c r="G5" s="14">
        <v>230</v>
      </c>
    </row>
    <row r="6" spans="1:7" x14ac:dyDescent="0.3">
      <c r="A6" s="8" t="s">
        <v>419</v>
      </c>
      <c r="E6" s="14">
        <v>10</v>
      </c>
      <c r="G6" s="14">
        <v>200</v>
      </c>
    </row>
    <row r="7" spans="1:7" x14ac:dyDescent="0.3">
      <c r="A7" s="8" t="s">
        <v>420</v>
      </c>
      <c r="E7" s="14">
        <v>9</v>
      </c>
      <c r="G7" s="14">
        <v>150</v>
      </c>
    </row>
    <row r="9" spans="1:7" x14ac:dyDescent="0.3">
      <c r="A9" s="10" t="s">
        <v>151</v>
      </c>
    </row>
    <row r="10" spans="1:7" x14ac:dyDescent="0.3">
      <c r="A10" s="8" t="s">
        <v>421</v>
      </c>
      <c r="E10" s="14">
        <v>120</v>
      </c>
      <c r="G10" s="14">
        <v>300</v>
      </c>
    </row>
    <row r="11" spans="1:7" x14ac:dyDescent="0.3">
      <c r="A11" s="8" t="s">
        <v>369</v>
      </c>
      <c r="E11" s="14">
        <v>50</v>
      </c>
      <c r="G11" s="14">
        <v>250</v>
      </c>
    </row>
    <row r="12" spans="1:7" x14ac:dyDescent="0.3">
      <c r="A12" s="8" t="s">
        <v>422</v>
      </c>
      <c r="E12" s="14">
        <v>45</v>
      </c>
      <c r="G12" s="14">
        <v>230</v>
      </c>
    </row>
    <row r="13" spans="1:7" x14ac:dyDescent="0.3">
      <c r="A13" s="8" t="s">
        <v>423</v>
      </c>
      <c r="E13" s="14">
        <v>40</v>
      </c>
      <c r="G13" s="14">
        <v>200</v>
      </c>
    </row>
    <row r="14" spans="1:7" x14ac:dyDescent="0.3">
      <c r="A14" s="8" t="s">
        <v>424</v>
      </c>
      <c r="E14" s="14">
        <v>35</v>
      </c>
      <c r="G14" s="14">
        <v>150</v>
      </c>
    </row>
    <row r="15" spans="1:7" x14ac:dyDescent="0.3">
      <c r="A15" s="8" t="s">
        <v>425</v>
      </c>
      <c r="E15" s="14">
        <v>15</v>
      </c>
      <c r="G15" s="14">
        <v>140</v>
      </c>
    </row>
    <row r="17" spans="1:5" x14ac:dyDescent="0.3">
      <c r="A17" s="10" t="s">
        <v>402</v>
      </c>
    </row>
    <row r="18" spans="1:5" x14ac:dyDescent="0.3">
      <c r="A18" s="8" t="s">
        <v>421</v>
      </c>
      <c r="E18" s="14">
        <v>300</v>
      </c>
    </row>
    <row r="19" spans="1:5" x14ac:dyDescent="0.3">
      <c r="A19" s="8" t="s">
        <v>426</v>
      </c>
      <c r="E19" s="14">
        <v>250</v>
      </c>
    </row>
    <row r="20" spans="1:5" x14ac:dyDescent="0.3">
      <c r="A20" s="8" t="s">
        <v>427</v>
      </c>
      <c r="E20" s="14">
        <v>230</v>
      </c>
    </row>
    <row r="22" spans="1:5" x14ac:dyDescent="0.3">
      <c r="A22" s="10" t="s">
        <v>237</v>
      </c>
    </row>
    <row r="23" spans="1:5" x14ac:dyDescent="0.3">
      <c r="A23" s="9" t="s">
        <v>113</v>
      </c>
      <c r="E23" s="14">
        <v>300</v>
      </c>
    </row>
    <row r="24" spans="1:5" x14ac:dyDescent="0.3">
      <c r="A24" s="9" t="s">
        <v>272</v>
      </c>
      <c r="E24" s="14">
        <v>250</v>
      </c>
    </row>
    <row r="25" spans="1:5" x14ac:dyDescent="0.3">
      <c r="A25" s="9" t="s">
        <v>273</v>
      </c>
      <c r="E25" s="14">
        <v>230</v>
      </c>
    </row>
    <row r="26" spans="1:5" x14ac:dyDescent="0.3">
      <c r="A26" s="9" t="s">
        <v>274</v>
      </c>
      <c r="E26" s="14">
        <v>200</v>
      </c>
    </row>
    <row r="27" spans="1:5" x14ac:dyDescent="0.3">
      <c r="A27" s="9" t="s">
        <v>275</v>
      </c>
      <c r="E27" s="14">
        <v>150</v>
      </c>
    </row>
    <row r="28" spans="1:5" x14ac:dyDescent="0.3">
      <c r="A28" s="9" t="s">
        <v>276</v>
      </c>
      <c r="E28" s="14">
        <v>140</v>
      </c>
    </row>
    <row r="29" spans="1:5" x14ac:dyDescent="0.3">
      <c r="A29" s="9" t="s">
        <v>277</v>
      </c>
      <c r="E29" s="14">
        <v>130</v>
      </c>
    </row>
    <row r="30" spans="1:5" x14ac:dyDescent="0.3">
      <c r="A30" s="9" t="s">
        <v>278</v>
      </c>
      <c r="E30" s="14">
        <v>120</v>
      </c>
    </row>
    <row r="32" spans="1:5" x14ac:dyDescent="0.3">
      <c r="A32" s="10" t="s">
        <v>216</v>
      </c>
    </row>
    <row r="33" spans="1:7" x14ac:dyDescent="0.3">
      <c r="A33" s="9" t="s">
        <v>279</v>
      </c>
      <c r="G33" s="14">
        <v>300</v>
      </c>
    </row>
    <row r="34" spans="1:7" x14ac:dyDescent="0.3">
      <c r="A34" s="9" t="s">
        <v>280</v>
      </c>
      <c r="G34" s="14">
        <v>250</v>
      </c>
    </row>
    <row r="35" spans="1:7" x14ac:dyDescent="0.3">
      <c r="A35" s="9" t="s">
        <v>281</v>
      </c>
      <c r="G35" s="14">
        <v>230</v>
      </c>
    </row>
    <row r="36" spans="1:7" x14ac:dyDescent="0.3">
      <c r="A36" s="9" t="s">
        <v>282</v>
      </c>
      <c r="G36" s="14">
        <v>230</v>
      </c>
    </row>
    <row r="37" spans="1:7" x14ac:dyDescent="0.3">
      <c r="A37" s="9" t="s">
        <v>283</v>
      </c>
      <c r="G37" s="14">
        <v>150</v>
      </c>
    </row>
    <row r="38" spans="1:7" x14ac:dyDescent="0.3">
      <c r="A38" s="9" t="s">
        <v>284</v>
      </c>
      <c r="G38" s="14">
        <v>140</v>
      </c>
    </row>
    <row r="39" spans="1:7" x14ac:dyDescent="0.3">
      <c r="A39" s="9" t="s">
        <v>285</v>
      </c>
      <c r="G39" s="14">
        <v>130</v>
      </c>
    </row>
    <row r="40" spans="1:7" x14ac:dyDescent="0.3">
      <c r="A40" s="9" t="s">
        <v>286</v>
      </c>
      <c r="G40" s="14">
        <v>120</v>
      </c>
    </row>
    <row r="41" spans="1:7" x14ac:dyDescent="0.3">
      <c r="A41" s="9" t="s">
        <v>287</v>
      </c>
      <c r="G41" s="14">
        <v>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B72B6-702C-4B4B-A455-FED93A67268B}">
  <dimension ref="A3:F44"/>
  <sheetViews>
    <sheetView topLeftCell="A19" zoomScale="80" zoomScaleNormal="80" workbookViewId="0">
      <selection activeCell="G42" sqref="G42"/>
    </sheetView>
  </sheetViews>
  <sheetFormatPr defaultRowHeight="15.6" x14ac:dyDescent="0.3"/>
  <cols>
    <col min="3" max="3" width="15.8984375" customWidth="1"/>
    <col min="4" max="4" width="8.796875" style="13"/>
    <col min="6" max="6" width="8.796875" style="13"/>
  </cols>
  <sheetData>
    <row r="3" spans="1:6" x14ac:dyDescent="0.3">
      <c r="A3" s="4" t="s">
        <v>119</v>
      </c>
      <c r="D3" s="12" t="s">
        <v>343</v>
      </c>
      <c r="E3" s="3"/>
      <c r="F3" s="12" t="s">
        <v>344</v>
      </c>
    </row>
    <row r="4" spans="1:6" x14ac:dyDescent="0.3">
      <c r="A4" t="s">
        <v>445</v>
      </c>
      <c r="D4" s="13">
        <v>250</v>
      </c>
    </row>
    <row r="5" spans="1:6" x14ac:dyDescent="0.3">
      <c r="A5" t="s">
        <v>446</v>
      </c>
      <c r="D5" s="13">
        <v>210</v>
      </c>
    </row>
    <row r="6" spans="1:6" x14ac:dyDescent="0.3">
      <c r="A6" t="s">
        <v>447</v>
      </c>
      <c r="D6" s="13">
        <v>190</v>
      </c>
    </row>
    <row r="8" spans="1:6" x14ac:dyDescent="0.3">
      <c r="A8" s="4" t="s">
        <v>128</v>
      </c>
    </row>
    <row r="9" spans="1:6" x14ac:dyDescent="0.3">
      <c r="A9" t="s">
        <v>448</v>
      </c>
      <c r="F9" s="13">
        <v>250</v>
      </c>
    </row>
    <row r="10" spans="1:6" x14ac:dyDescent="0.3">
      <c r="A10" t="s">
        <v>449</v>
      </c>
      <c r="F10" s="13">
        <v>210</v>
      </c>
    </row>
    <row r="11" spans="1:6" x14ac:dyDescent="0.3">
      <c r="A11" t="s">
        <v>450</v>
      </c>
      <c r="F11" s="13">
        <v>190</v>
      </c>
    </row>
    <row r="12" spans="1:6" x14ac:dyDescent="0.3">
      <c r="A12" t="s">
        <v>451</v>
      </c>
      <c r="F12" s="13">
        <v>180</v>
      </c>
    </row>
    <row r="13" spans="1:6" x14ac:dyDescent="0.3">
      <c r="A13" t="s">
        <v>452</v>
      </c>
      <c r="F13" s="13">
        <v>120</v>
      </c>
    </row>
    <row r="14" spans="1:6" x14ac:dyDescent="0.3">
      <c r="A14" t="s">
        <v>453</v>
      </c>
      <c r="F14" s="13">
        <v>110</v>
      </c>
    </row>
    <row r="15" spans="1:6" x14ac:dyDescent="0.3">
      <c r="A15" t="s">
        <v>454</v>
      </c>
      <c r="F15" s="13">
        <v>100</v>
      </c>
    </row>
    <row r="17" spans="1:6" x14ac:dyDescent="0.3">
      <c r="A17" s="4" t="s">
        <v>112</v>
      </c>
    </row>
    <row r="18" spans="1:6" x14ac:dyDescent="0.3">
      <c r="A18" s="3" t="s">
        <v>455</v>
      </c>
      <c r="D18" s="13">
        <v>250</v>
      </c>
    </row>
    <row r="19" spans="1:6" x14ac:dyDescent="0.3">
      <c r="A19" s="3" t="s">
        <v>456</v>
      </c>
      <c r="D19" s="13">
        <v>210</v>
      </c>
    </row>
    <row r="20" spans="1:6" x14ac:dyDescent="0.3">
      <c r="A20" s="3" t="s">
        <v>457</v>
      </c>
      <c r="D20" s="13">
        <v>190</v>
      </c>
    </row>
    <row r="21" spans="1:6" x14ac:dyDescent="0.3">
      <c r="A21" s="3" t="s">
        <v>458</v>
      </c>
      <c r="D21" s="13">
        <v>180</v>
      </c>
    </row>
    <row r="22" spans="1:6" x14ac:dyDescent="0.3">
      <c r="A22" s="3" t="s">
        <v>459</v>
      </c>
      <c r="D22" s="13">
        <v>120</v>
      </c>
    </row>
    <row r="23" spans="1:6" x14ac:dyDescent="0.3">
      <c r="A23" s="3" t="s">
        <v>582</v>
      </c>
      <c r="D23" s="13">
        <v>110</v>
      </c>
    </row>
    <row r="25" spans="1:6" x14ac:dyDescent="0.3">
      <c r="A25" s="4" t="s">
        <v>151</v>
      </c>
    </row>
    <row r="26" spans="1:6" x14ac:dyDescent="0.3">
      <c r="A26" s="3" t="s">
        <v>460</v>
      </c>
      <c r="D26" s="13">
        <v>90</v>
      </c>
      <c r="F26" s="13">
        <v>250</v>
      </c>
    </row>
    <row r="27" spans="1:6" x14ac:dyDescent="0.3">
      <c r="A27" s="3" t="s">
        <v>461</v>
      </c>
      <c r="D27" s="13">
        <v>40</v>
      </c>
      <c r="F27" s="13">
        <v>210</v>
      </c>
    </row>
    <row r="28" spans="1:6" x14ac:dyDescent="0.3">
      <c r="A28" s="3" t="s">
        <v>462</v>
      </c>
      <c r="D28" s="13">
        <v>35</v>
      </c>
      <c r="F28" s="13">
        <v>190</v>
      </c>
    </row>
    <row r="29" spans="1:6" x14ac:dyDescent="0.3">
      <c r="A29" s="3" t="s">
        <v>463</v>
      </c>
      <c r="D29" s="13">
        <v>30</v>
      </c>
      <c r="F29" s="13">
        <v>180</v>
      </c>
    </row>
    <row r="30" spans="1:6" x14ac:dyDescent="0.3">
      <c r="A30" s="3" t="s">
        <v>464</v>
      </c>
      <c r="D30" s="13">
        <v>25</v>
      </c>
      <c r="F30" s="13">
        <v>120</v>
      </c>
    </row>
    <row r="31" spans="1:6" x14ac:dyDescent="0.3">
      <c r="A31" s="3" t="s">
        <v>465</v>
      </c>
      <c r="D31" s="13">
        <v>14</v>
      </c>
      <c r="F31" s="13">
        <v>110</v>
      </c>
    </row>
    <row r="33" spans="1:4" x14ac:dyDescent="0.3">
      <c r="A33" s="4" t="s">
        <v>466</v>
      </c>
    </row>
    <row r="34" spans="1:4" x14ac:dyDescent="0.3">
      <c r="A34" s="3" t="s">
        <v>467</v>
      </c>
      <c r="D34" s="13">
        <v>90</v>
      </c>
    </row>
    <row r="35" spans="1:4" x14ac:dyDescent="0.3">
      <c r="A35" s="3" t="s">
        <v>468</v>
      </c>
      <c r="D35" s="13">
        <v>40</v>
      </c>
    </row>
    <row r="36" spans="1:4" x14ac:dyDescent="0.3">
      <c r="A36" s="3" t="s">
        <v>469</v>
      </c>
      <c r="D36" s="13">
        <v>35</v>
      </c>
    </row>
    <row r="37" spans="1:4" x14ac:dyDescent="0.3">
      <c r="A37" s="3" t="s">
        <v>470</v>
      </c>
      <c r="D37" s="13">
        <v>30</v>
      </c>
    </row>
    <row r="38" spans="1:4" x14ac:dyDescent="0.3">
      <c r="A38" s="3" t="s">
        <v>471</v>
      </c>
      <c r="D38" s="13">
        <v>25</v>
      </c>
    </row>
    <row r="39" spans="1:4" x14ac:dyDescent="0.3">
      <c r="A39" s="3" t="s">
        <v>465</v>
      </c>
      <c r="D39" s="13">
        <v>14</v>
      </c>
    </row>
    <row r="40" spans="1:4" x14ac:dyDescent="0.3">
      <c r="A40" s="3" t="s">
        <v>472</v>
      </c>
      <c r="D40" s="13">
        <v>13</v>
      </c>
    </row>
    <row r="41" spans="1:4" x14ac:dyDescent="0.3">
      <c r="A41" s="3" t="s">
        <v>473</v>
      </c>
      <c r="D41" s="13">
        <v>12</v>
      </c>
    </row>
    <row r="42" spans="1:4" x14ac:dyDescent="0.3">
      <c r="A42" s="3" t="s">
        <v>474</v>
      </c>
      <c r="D42" s="13">
        <v>11</v>
      </c>
    </row>
    <row r="43" spans="1:4" x14ac:dyDescent="0.3">
      <c r="A43" s="3" t="s">
        <v>476</v>
      </c>
      <c r="D43" s="13">
        <v>11</v>
      </c>
    </row>
    <row r="44" spans="1:4" x14ac:dyDescent="0.3">
      <c r="A44" s="3" t="s">
        <v>475</v>
      </c>
      <c r="D44" s="13">
        <v>11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0B847-8C97-46AF-AF1F-DC1D973F3929}">
  <dimension ref="A2:G61"/>
  <sheetViews>
    <sheetView topLeftCell="A34" zoomScale="80" zoomScaleNormal="80" workbookViewId="0">
      <selection activeCell="A46" sqref="A46:G61"/>
    </sheetView>
  </sheetViews>
  <sheetFormatPr defaultRowHeight="15.6" x14ac:dyDescent="0.3"/>
  <cols>
    <col min="1" max="2" width="8.796875" style="8"/>
    <col min="3" max="3" width="14.296875" style="8" customWidth="1"/>
    <col min="4" max="4" width="8.796875" style="8"/>
    <col min="5" max="5" width="8.796875" style="14"/>
    <col min="6" max="6" width="8.796875" style="8"/>
    <col min="7" max="7" width="8.796875" style="14"/>
  </cols>
  <sheetData>
    <row r="2" spans="1:7" x14ac:dyDescent="0.3">
      <c r="A2" s="10" t="s">
        <v>237</v>
      </c>
      <c r="E2" s="14" t="s">
        <v>343</v>
      </c>
      <c r="G2" s="14" t="s">
        <v>344</v>
      </c>
    </row>
    <row r="3" spans="1:7" x14ac:dyDescent="0.3">
      <c r="A3" s="9" t="s">
        <v>288</v>
      </c>
      <c r="E3" s="14">
        <v>250</v>
      </c>
    </row>
    <row r="4" spans="1:7" x14ac:dyDescent="0.3">
      <c r="A4" s="9" t="s">
        <v>289</v>
      </c>
      <c r="E4" s="14">
        <v>210</v>
      </c>
    </row>
    <row r="5" spans="1:7" x14ac:dyDescent="0.3">
      <c r="A5" s="9" t="s">
        <v>290</v>
      </c>
      <c r="E5" s="14">
        <v>190</v>
      </c>
    </row>
    <row r="6" spans="1:7" x14ac:dyDescent="0.3">
      <c r="A6" s="9" t="s">
        <v>291</v>
      </c>
      <c r="E6" s="14">
        <v>180</v>
      </c>
    </row>
    <row r="7" spans="1:7" x14ac:dyDescent="0.3">
      <c r="A7" s="9" t="s">
        <v>292</v>
      </c>
      <c r="E7" s="14">
        <v>120</v>
      </c>
    </row>
    <row r="8" spans="1:7" x14ac:dyDescent="0.3">
      <c r="A8" s="9" t="s">
        <v>244</v>
      </c>
      <c r="E8" s="14">
        <v>120</v>
      </c>
    </row>
    <row r="9" spans="1:7" x14ac:dyDescent="0.3">
      <c r="A9" s="9" t="s">
        <v>293</v>
      </c>
      <c r="E9" s="14">
        <v>100</v>
      </c>
    </row>
    <row r="11" spans="1:7" x14ac:dyDescent="0.3">
      <c r="A11" s="10" t="s">
        <v>204</v>
      </c>
    </row>
    <row r="12" spans="1:7" x14ac:dyDescent="0.3">
      <c r="A12" s="9" t="s">
        <v>294</v>
      </c>
      <c r="E12" s="14">
        <v>11</v>
      </c>
      <c r="G12" s="14">
        <v>250</v>
      </c>
    </row>
    <row r="13" spans="1:7" x14ac:dyDescent="0.3">
      <c r="A13" s="9" t="s">
        <v>295</v>
      </c>
      <c r="E13" s="14">
        <v>10</v>
      </c>
      <c r="G13" s="14">
        <v>210</v>
      </c>
    </row>
    <row r="14" spans="1:7" x14ac:dyDescent="0.3">
      <c r="A14" s="9" t="s">
        <v>296</v>
      </c>
      <c r="E14" s="14">
        <v>9</v>
      </c>
      <c r="G14" s="14">
        <v>190</v>
      </c>
    </row>
    <row r="15" spans="1:7" x14ac:dyDescent="0.3">
      <c r="A15" s="9" t="s">
        <v>297</v>
      </c>
      <c r="E15" s="14">
        <v>8</v>
      </c>
      <c r="G15" s="14">
        <v>180</v>
      </c>
    </row>
    <row r="16" spans="1:7" x14ac:dyDescent="0.3">
      <c r="A16" s="9" t="s">
        <v>298</v>
      </c>
      <c r="E16" s="14">
        <v>7</v>
      </c>
      <c r="G16" s="14">
        <v>120</v>
      </c>
    </row>
    <row r="17" spans="1:7" x14ac:dyDescent="0.3">
      <c r="A17" s="9" t="s">
        <v>299</v>
      </c>
      <c r="E17" s="14">
        <v>6</v>
      </c>
      <c r="G17" s="14">
        <v>110</v>
      </c>
    </row>
    <row r="18" spans="1:7" x14ac:dyDescent="0.3">
      <c r="A18" s="9" t="s">
        <v>300</v>
      </c>
      <c r="E18" s="14">
        <v>5</v>
      </c>
      <c r="G18" s="14">
        <v>100</v>
      </c>
    </row>
    <row r="20" spans="1:7" x14ac:dyDescent="0.3">
      <c r="A20" s="10" t="s">
        <v>191</v>
      </c>
    </row>
    <row r="21" spans="1:7" x14ac:dyDescent="0.3">
      <c r="A21" s="9"/>
    </row>
    <row r="22" spans="1:7" x14ac:dyDescent="0.3">
      <c r="A22" s="9" t="s">
        <v>301</v>
      </c>
      <c r="E22" s="14">
        <v>250</v>
      </c>
    </row>
    <row r="23" spans="1:7" x14ac:dyDescent="0.3">
      <c r="A23" s="9" t="s">
        <v>302</v>
      </c>
      <c r="E23" s="14">
        <v>210</v>
      </c>
    </row>
    <row r="24" spans="1:7" x14ac:dyDescent="0.3">
      <c r="A24" s="9" t="s">
        <v>303</v>
      </c>
      <c r="E24" s="14">
        <v>190</v>
      </c>
    </row>
    <row r="25" spans="1:7" x14ac:dyDescent="0.3">
      <c r="A25" s="9" t="s">
        <v>304</v>
      </c>
      <c r="E25" s="14">
        <v>180</v>
      </c>
    </row>
    <row r="26" spans="1:7" x14ac:dyDescent="0.3">
      <c r="A26" s="9" t="s">
        <v>305</v>
      </c>
      <c r="E26" s="14">
        <v>120</v>
      </c>
    </row>
    <row r="27" spans="1:7" x14ac:dyDescent="0.3">
      <c r="A27" s="9" t="s">
        <v>306</v>
      </c>
      <c r="E27" s="14">
        <v>110</v>
      </c>
    </row>
    <row r="28" spans="1:7" x14ac:dyDescent="0.3">
      <c r="A28" s="9" t="s">
        <v>307</v>
      </c>
      <c r="E28" s="14">
        <v>100</v>
      </c>
    </row>
    <row r="29" spans="1:7" x14ac:dyDescent="0.3">
      <c r="A29" s="9" t="s">
        <v>308</v>
      </c>
      <c r="E29" s="14">
        <v>100</v>
      </c>
    </row>
    <row r="31" spans="1:7" x14ac:dyDescent="0.3">
      <c r="A31" s="10" t="s">
        <v>309</v>
      </c>
    </row>
    <row r="32" spans="1:7" x14ac:dyDescent="0.3">
      <c r="A32" s="9"/>
    </row>
    <row r="33" spans="1:7" x14ac:dyDescent="0.3">
      <c r="A33" s="9" t="s">
        <v>310</v>
      </c>
      <c r="E33" s="14">
        <v>90</v>
      </c>
      <c r="G33" s="14">
        <v>250</v>
      </c>
    </row>
    <row r="34" spans="1:7" x14ac:dyDescent="0.3">
      <c r="A34" s="9" t="s">
        <v>311</v>
      </c>
      <c r="E34" s="14">
        <v>40</v>
      </c>
      <c r="G34" s="14">
        <v>210</v>
      </c>
    </row>
    <row r="35" spans="1:7" x14ac:dyDescent="0.3">
      <c r="A35" s="9" t="s">
        <v>312</v>
      </c>
      <c r="E35" s="14">
        <v>35</v>
      </c>
      <c r="G35" s="14">
        <v>190</v>
      </c>
    </row>
    <row r="36" spans="1:7" x14ac:dyDescent="0.3">
      <c r="A36" s="9" t="s">
        <v>313</v>
      </c>
      <c r="E36" s="14">
        <v>30</v>
      </c>
      <c r="G36" s="14">
        <v>180</v>
      </c>
    </row>
    <row r="37" spans="1:7" x14ac:dyDescent="0.3">
      <c r="A37" s="9" t="s">
        <v>314</v>
      </c>
      <c r="E37" s="14">
        <v>25</v>
      </c>
      <c r="G37" s="14">
        <v>120</v>
      </c>
    </row>
    <row r="38" spans="1:7" x14ac:dyDescent="0.3">
      <c r="A38" s="9" t="s">
        <v>315</v>
      </c>
      <c r="E38" s="14">
        <v>14</v>
      </c>
      <c r="G38" s="14">
        <v>110</v>
      </c>
    </row>
    <row r="39" spans="1:7" x14ac:dyDescent="0.3">
      <c r="A39" s="9" t="s">
        <v>316</v>
      </c>
      <c r="E39" s="14">
        <v>13</v>
      </c>
      <c r="G39" s="14">
        <v>100</v>
      </c>
    </row>
    <row r="40" spans="1:7" x14ac:dyDescent="0.3">
      <c r="A40" s="9" t="s">
        <v>317</v>
      </c>
      <c r="E40" s="14">
        <v>12</v>
      </c>
      <c r="G40" s="14">
        <v>90</v>
      </c>
    </row>
    <row r="41" spans="1:7" x14ac:dyDescent="0.3">
      <c r="A41" s="9" t="s">
        <v>318</v>
      </c>
      <c r="E41" s="14">
        <v>11</v>
      </c>
      <c r="G41" s="14">
        <v>40</v>
      </c>
    </row>
    <row r="42" spans="1:7" x14ac:dyDescent="0.3">
      <c r="A42" s="9" t="s">
        <v>319</v>
      </c>
      <c r="E42" s="14">
        <v>10</v>
      </c>
      <c r="G42" s="14">
        <v>35</v>
      </c>
    </row>
    <row r="43" spans="1:7" x14ac:dyDescent="0.3">
      <c r="A43" s="9" t="s">
        <v>320</v>
      </c>
      <c r="E43" s="14">
        <v>9</v>
      </c>
      <c r="G43" s="14">
        <v>30</v>
      </c>
    </row>
    <row r="44" spans="1:7" x14ac:dyDescent="0.3">
      <c r="A44" s="9" t="s">
        <v>321</v>
      </c>
      <c r="E44" s="14">
        <v>8</v>
      </c>
      <c r="G44" s="14">
        <v>25</v>
      </c>
    </row>
    <row r="46" spans="1:7" x14ac:dyDescent="0.3">
      <c r="A46" s="10" t="s">
        <v>216</v>
      </c>
    </row>
    <row r="47" spans="1:7" x14ac:dyDescent="0.3">
      <c r="A47" s="9"/>
    </row>
    <row r="48" spans="1:7" x14ac:dyDescent="0.3">
      <c r="A48" s="9" t="s">
        <v>322</v>
      </c>
      <c r="G48" s="14">
        <v>250</v>
      </c>
    </row>
    <row r="49" spans="1:7" x14ac:dyDescent="0.3">
      <c r="A49" s="9" t="s">
        <v>323</v>
      </c>
      <c r="G49" s="14">
        <v>210</v>
      </c>
    </row>
    <row r="50" spans="1:7" x14ac:dyDescent="0.3">
      <c r="A50" s="9" t="s">
        <v>324</v>
      </c>
      <c r="G50" s="14">
        <v>190</v>
      </c>
    </row>
    <row r="51" spans="1:7" x14ac:dyDescent="0.3">
      <c r="A51" s="9" t="s">
        <v>325</v>
      </c>
      <c r="G51" s="14">
        <v>190</v>
      </c>
    </row>
    <row r="52" spans="1:7" x14ac:dyDescent="0.3">
      <c r="A52" s="9" t="s">
        <v>326</v>
      </c>
      <c r="G52" s="14">
        <v>120</v>
      </c>
    </row>
    <row r="53" spans="1:7" x14ac:dyDescent="0.3">
      <c r="A53" s="9" t="s">
        <v>327</v>
      </c>
      <c r="G53" s="14">
        <v>120</v>
      </c>
    </row>
    <row r="54" spans="1:7" x14ac:dyDescent="0.3">
      <c r="A54" s="9" t="s">
        <v>328</v>
      </c>
      <c r="G54" s="14">
        <v>100</v>
      </c>
    </row>
    <row r="55" spans="1:7" x14ac:dyDescent="0.3">
      <c r="A55" s="9" t="s">
        <v>329</v>
      </c>
      <c r="G55" s="14">
        <v>100</v>
      </c>
    </row>
    <row r="56" spans="1:7" x14ac:dyDescent="0.3">
      <c r="A56" s="9" t="s">
        <v>330</v>
      </c>
      <c r="G56" s="14">
        <v>100</v>
      </c>
    </row>
    <row r="57" spans="1:7" x14ac:dyDescent="0.3">
      <c r="A57" s="9" t="s">
        <v>331</v>
      </c>
      <c r="G57" s="14">
        <v>35</v>
      </c>
    </row>
    <row r="58" spans="1:7" x14ac:dyDescent="0.3">
      <c r="A58" s="9" t="s">
        <v>332</v>
      </c>
      <c r="G58" s="14">
        <v>35</v>
      </c>
    </row>
    <row r="59" spans="1:7" x14ac:dyDescent="0.3">
      <c r="A59" s="9" t="s">
        <v>333</v>
      </c>
      <c r="G59" s="14">
        <v>35</v>
      </c>
    </row>
    <row r="60" spans="1:7" x14ac:dyDescent="0.3">
      <c r="A60" s="9" t="s">
        <v>334</v>
      </c>
      <c r="G60" s="14">
        <v>14</v>
      </c>
    </row>
    <row r="61" spans="1:7" x14ac:dyDescent="0.3">
      <c r="A61" s="9" t="s">
        <v>335</v>
      </c>
      <c r="G61" s="14">
        <v>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952C-7A20-4E62-8C09-505F3AE75AE6}">
  <dimension ref="A3:G53"/>
  <sheetViews>
    <sheetView topLeftCell="A14" zoomScale="80" zoomScaleNormal="80" workbookViewId="0">
      <selection activeCell="A25" sqref="A25:F42"/>
    </sheetView>
  </sheetViews>
  <sheetFormatPr defaultRowHeight="15.6" x14ac:dyDescent="0.3"/>
  <cols>
    <col min="1" max="3" width="8.796875" style="8"/>
    <col min="4" max="4" width="10.3984375" style="8" customWidth="1"/>
    <col min="5" max="5" width="14.69921875" style="14" customWidth="1"/>
    <col min="6" max="6" width="8.796875" style="13"/>
  </cols>
  <sheetData>
    <row r="3" spans="1:7" x14ac:dyDescent="0.3">
      <c r="A3" s="10" t="s">
        <v>216</v>
      </c>
      <c r="E3" s="12" t="s">
        <v>343</v>
      </c>
      <c r="F3" s="12"/>
      <c r="G3" s="7" t="s">
        <v>344</v>
      </c>
    </row>
    <row r="4" spans="1:7" x14ac:dyDescent="0.3">
      <c r="A4" s="9" t="s">
        <v>279</v>
      </c>
      <c r="F4" s="13">
        <v>250</v>
      </c>
    </row>
    <row r="5" spans="1:7" x14ac:dyDescent="0.3">
      <c r="A5" s="9" t="s">
        <v>352</v>
      </c>
      <c r="F5" s="13">
        <v>210</v>
      </c>
    </row>
    <row r="6" spans="1:7" x14ac:dyDescent="0.3">
      <c r="A6" s="9" t="s">
        <v>353</v>
      </c>
      <c r="F6" s="13">
        <v>190</v>
      </c>
    </row>
    <row r="7" spans="1:7" x14ac:dyDescent="0.3">
      <c r="A7" s="9" t="s">
        <v>354</v>
      </c>
      <c r="F7" s="13">
        <v>180</v>
      </c>
    </row>
    <row r="8" spans="1:7" x14ac:dyDescent="0.3">
      <c r="A8" s="9" t="s">
        <v>355</v>
      </c>
      <c r="F8" s="13">
        <v>120</v>
      </c>
    </row>
    <row r="9" spans="1:7" x14ac:dyDescent="0.3">
      <c r="A9" s="9" t="s">
        <v>356</v>
      </c>
      <c r="F9" s="13">
        <v>110</v>
      </c>
    </row>
    <row r="10" spans="1:7" x14ac:dyDescent="0.3">
      <c r="A10" s="9" t="s">
        <v>357</v>
      </c>
      <c r="F10" s="13">
        <v>100</v>
      </c>
    </row>
    <row r="11" spans="1:7" x14ac:dyDescent="0.3">
      <c r="A11" s="9" t="s">
        <v>358</v>
      </c>
      <c r="F11" s="13">
        <v>90</v>
      </c>
    </row>
    <row r="12" spans="1:7" x14ac:dyDescent="0.3">
      <c r="A12" s="9" t="s">
        <v>359</v>
      </c>
      <c r="F12" s="13">
        <v>40</v>
      </c>
    </row>
    <row r="13" spans="1:7" x14ac:dyDescent="0.3">
      <c r="A13" s="9" t="s">
        <v>360</v>
      </c>
      <c r="F13" s="13">
        <v>35</v>
      </c>
    </row>
    <row r="14" spans="1:7" x14ac:dyDescent="0.3">
      <c r="A14" s="9" t="s">
        <v>361</v>
      </c>
      <c r="F14" s="13">
        <v>30</v>
      </c>
    </row>
    <row r="16" spans="1:7" x14ac:dyDescent="0.3">
      <c r="A16" s="10" t="s">
        <v>112</v>
      </c>
    </row>
    <row r="17" spans="1:6" x14ac:dyDescent="0.3">
      <c r="A17" s="9" t="s">
        <v>362</v>
      </c>
      <c r="E17" s="13">
        <v>250</v>
      </c>
    </row>
    <row r="18" spans="1:6" x14ac:dyDescent="0.3">
      <c r="A18" s="9" t="s">
        <v>363</v>
      </c>
      <c r="E18" s="13">
        <v>210</v>
      </c>
    </row>
    <row r="19" spans="1:6" x14ac:dyDescent="0.3">
      <c r="A19" s="9" t="s">
        <v>364</v>
      </c>
      <c r="E19" s="13">
        <v>190</v>
      </c>
    </row>
    <row r="20" spans="1:6" x14ac:dyDescent="0.3">
      <c r="A20" s="9" t="s">
        <v>365</v>
      </c>
      <c r="E20" s="13">
        <v>180</v>
      </c>
    </row>
    <row r="21" spans="1:6" x14ac:dyDescent="0.3">
      <c r="A21" s="9" t="s">
        <v>366</v>
      </c>
      <c r="E21" s="13">
        <v>120</v>
      </c>
    </row>
    <row r="22" spans="1:6" x14ac:dyDescent="0.3">
      <c r="A22" s="9" t="s">
        <v>367</v>
      </c>
      <c r="E22" s="13">
        <v>110</v>
      </c>
    </row>
    <row r="23" spans="1:6" x14ac:dyDescent="0.3">
      <c r="A23" s="9" t="s">
        <v>602</v>
      </c>
      <c r="E23" s="13">
        <v>100</v>
      </c>
    </row>
    <row r="25" spans="1:6" x14ac:dyDescent="0.3">
      <c r="A25" s="10" t="s">
        <v>151</v>
      </c>
    </row>
    <row r="26" spans="1:6" x14ac:dyDescent="0.3">
      <c r="A26" s="9" t="s">
        <v>368</v>
      </c>
      <c r="E26" s="14">
        <v>90</v>
      </c>
      <c r="F26" s="13">
        <v>250</v>
      </c>
    </row>
    <row r="27" spans="1:6" x14ac:dyDescent="0.3">
      <c r="A27" s="9" t="s">
        <v>369</v>
      </c>
      <c r="E27" s="14">
        <v>40</v>
      </c>
      <c r="F27" s="13">
        <v>210</v>
      </c>
    </row>
    <row r="28" spans="1:6" x14ac:dyDescent="0.3">
      <c r="A28" s="9" t="s">
        <v>370</v>
      </c>
      <c r="E28" s="14">
        <v>35</v>
      </c>
      <c r="F28" s="13">
        <v>190</v>
      </c>
    </row>
    <row r="29" spans="1:6" x14ac:dyDescent="0.3">
      <c r="A29" s="9" t="s">
        <v>371</v>
      </c>
      <c r="E29" s="14">
        <v>30</v>
      </c>
      <c r="F29" s="13">
        <v>180</v>
      </c>
    </row>
    <row r="30" spans="1:6" x14ac:dyDescent="0.3">
      <c r="A30" s="9" t="s">
        <v>372</v>
      </c>
      <c r="E30" s="14">
        <v>25</v>
      </c>
      <c r="F30" s="13">
        <v>120</v>
      </c>
    </row>
    <row r="31" spans="1:6" x14ac:dyDescent="0.3">
      <c r="A31" s="9" t="s">
        <v>373</v>
      </c>
      <c r="E31" s="14">
        <v>14</v>
      </c>
      <c r="F31" s="13">
        <v>110</v>
      </c>
    </row>
    <row r="32" spans="1:6" x14ac:dyDescent="0.3">
      <c r="A32" s="9" t="s">
        <v>374</v>
      </c>
      <c r="E32" s="14">
        <v>13</v>
      </c>
      <c r="F32" s="13">
        <v>100</v>
      </c>
    </row>
    <row r="33" spans="1:6" x14ac:dyDescent="0.3">
      <c r="A33" s="9" t="s">
        <v>375</v>
      </c>
      <c r="E33" s="14">
        <v>12</v>
      </c>
      <c r="F33" s="13">
        <v>90</v>
      </c>
    </row>
    <row r="34" spans="1:6" x14ac:dyDescent="0.3">
      <c r="A34" s="9" t="s">
        <v>376</v>
      </c>
      <c r="E34" s="14">
        <v>11</v>
      </c>
      <c r="F34" s="13">
        <v>40</v>
      </c>
    </row>
    <row r="35" spans="1:6" x14ac:dyDescent="0.3">
      <c r="A35" s="9" t="s">
        <v>377</v>
      </c>
      <c r="E35" s="14">
        <v>10</v>
      </c>
      <c r="F35" s="13">
        <v>35</v>
      </c>
    </row>
    <row r="36" spans="1:6" x14ac:dyDescent="0.3">
      <c r="A36" s="9" t="s">
        <v>378</v>
      </c>
      <c r="E36" s="14">
        <v>9</v>
      </c>
      <c r="F36" s="13">
        <v>30</v>
      </c>
    </row>
    <row r="38" spans="1:6" x14ac:dyDescent="0.3">
      <c r="A38" s="10" t="s">
        <v>204</v>
      </c>
    </row>
    <row r="39" spans="1:6" x14ac:dyDescent="0.3">
      <c r="A39" s="9" t="s">
        <v>379</v>
      </c>
      <c r="E39" s="14">
        <v>12</v>
      </c>
      <c r="F39" s="13">
        <v>250</v>
      </c>
    </row>
    <row r="40" spans="1:6" x14ac:dyDescent="0.3">
      <c r="A40" s="9" t="s">
        <v>380</v>
      </c>
      <c r="E40" s="14">
        <v>10</v>
      </c>
      <c r="F40" s="13">
        <v>210</v>
      </c>
    </row>
    <row r="41" spans="1:6" x14ac:dyDescent="0.3">
      <c r="A41" s="9" t="s">
        <v>381</v>
      </c>
      <c r="E41" s="14">
        <v>9</v>
      </c>
      <c r="F41" s="13">
        <v>190</v>
      </c>
    </row>
    <row r="42" spans="1:6" x14ac:dyDescent="0.3">
      <c r="A42" s="9" t="s">
        <v>382</v>
      </c>
      <c r="E42" s="14">
        <v>8</v>
      </c>
      <c r="F42" s="13">
        <v>180</v>
      </c>
    </row>
    <row r="44" spans="1:6" x14ac:dyDescent="0.3">
      <c r="A44" s="10" t="s">
        <v>237</v>
      </c>
    </row>
    <row r="45" spans="1:6" x14ac:dyDescent="0.3">
      <c r="A45" s="9" t="s">
        <v>383</v>
      </c>
      <c r="E45" s="13">
        <v>250</v>
      </c>
    </row>
    <row r="46" spans="1:6" x14ac:dyDescent="0.3">
      <c r="A46" s="9" t="s">
        <v>384</v>
      </c>
      <c r="E46" s="13">
        <v>210</v>
      </c>
    </row>
    <row r="47" spans="1:6" x14ac:dyDescent="0.3">
      <c r="A47" s="9" t="s">
        <v>385</v>
      </c>
      <c r="E47" s="13">
        <v>190</v>
      </c>
    </row>
    <row r="48" spans="1:6" x14ac:dyDescent="0.3">
      <c r="A48" s="9" t="s">
        <v>386</v>
      </c>
      <c r="E48" s="13">
        <v>180</v>
      </c>
    </row>
    <row r="49" spans="1:5" x14ac:dyDescent="0.3">
      <c r="A49" s="9" t="s">
        <v>387</v>
      </c>
      <c r="E49" s="13">
        <v>120</v>
      </c>
    </row>
    <row r="50" spans="1:5" x14ac:dyDescent="0.3">
      <c r="A50" s="9" t="s">
        <v>388</v>
      </c>
      <c r="E50" s="13">
        <v>110</v>
      </c>
    </row>
    <row r="51" spans="1:5" x14ac:dyDescent="0.3">
      <c r="A51" s="9" t="s">
        <v>389</v>
      </c>
      <c r="E51" s="13">
        <v>100</v>
      </c>
    </row>
    <row r="52" spans="1:5" x14ac:dyDescent="0.3">
      <c r="A52" s="9" t="s">
        <v>390</v>
      </c>
      <c r="E52" s="13">
        <v>90</v>
      </c>
    </row>
    <row r="53" spans="1:5" x14ac:dyDescent="0.3">
      <c r="A53" s="9" t="s">
        <v>391</v>
      </c>
      <c r="E53" s="13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00"/>
  <sheetViews>
    <sheetView zoomScale="75" zoomScaleNormal="75" workbookViewId="0">
      <pane ySplit="1" topLeftCell="A2" activePane="bottomLeft" state="frozen"/>
      <selection pane="bottomLeft" activeCell="B12" sqref="B12"/>
    </sheetView>
  </sheetViews>
  <sheetFormatPr defaultColWidth="11.19921875" defaultRowHeight="15" customHeight="1" x14ac:dyDescent="0.3"/>
  <cols>
    <col min="1" max="1" width="10.59765625" style="92" customWidth="1"/>
    <col min="2" max="2" width="23.296875" style="96" customWidth="1"/>
    <col min="3" max="3" width="10.69921875" style="18" customWidth="1"/>
    <col min="4" max="4" width="11.296875" style="21" customWidth="1"/>
    <col min="5" max="5" width="11.5" style="18" customWidth="1"/>
    <col min="6" max="6" width="12.3984375" style="21" customWidth="1"/>
    <col min="7" max="7" width="11.5" style="18" customWidth="1"/>
    <col min="8" max="8" width="10.5" style="21" customWidth="1"/>
    <col min="9" max="9" width="11.8984375" style="18" customWidth="1"/>
    <col min="10" max="10" width="10.19921875" style="21" customWidth="1"/>
    <col min="11" max="11" width="11.09765625" style="18" customWidth="1"/>
    <col min="12" max="12" width="11.296875" style="21" customWidth="1"/>
    <col min="13" max="13" width="10.8984375" style="62" customWidth="1"/>
    <col min="14" max="14" width="10.296875" style="55" customWidth="1"/>
    <col min="15" max="15" width="10.59765625" style="65" customWidth="1"/>
    <col min="16" max="16" width="7.5" style="68" customWidth="1"/>
    <col min="17" max="17" width="10.59765625" style="72" customWidth="1"/>
    <col min="18" max="26" width="10.59765625" customWidth="1"/>
  </cols>
  <sheetData>
    <row r="1" spans="1:17" ht="15.75" customHeight="1" x14ac:dyDescent="0.3">
      <c r="A1" s="90" t="s">
        <v>0</v>
      </c>
      <c r="B1" s="85" t="s">
        <v>1</v>
      </c>
      <c r="C1" s="16">
        <v>45451</v>
      </c>
      <c r="D1" s="20">
        <v>45479</v>
      </c>
      <c r="E1" s="16">
        <v>45508</v>
      </c>
      <c r="F1" s="23" t="s">
        <v>111</v>
      </c>
      <c r="G1" s="16">
        <v>45563</v>
      </c>
      <c r="H1" s="20">
        <v>45669</v>
      </c>
      <c r="I1" s="17">
        <v>45718</v>
      </c>
      <c r="J1" s="20">
        <v>45766</v>
      </c>
      <c r="K1" s="16">
        <v>45773</v>
      </c>
      <c r="L1" s="20">
        <v>45795</v>
      </c>
      <c r="M1" s="61" t="s">
        <v>604</v>
      </c>
      <c r="N1" s="53" t="s">
        <v>2</v>
      </c>
      <c r="O1" s="64" t="s">
        <v>3</v>
      </c>
      <c r="P1" s="66" t="s">
        <v>4</v>
      </c>
      <c r="Q1" s="70" t="s">
        <v>5</v>
      </c>
    </row>
    <row r="2" spans="1:17" ht="15.75" customHeight="1" x14ac:dyDescent="0.3">
      <c r="A2" s="93">
        <v>1</v>
      </c>
      <c r="B2" s="94" t="s">
        <v>60</v>
      </c>
      <c r="C2" s="35">
        <v>210</v>
      </c>
      <c r="D2" s="36">
        <v>250</v>
      </c>
      <c r="E2" s="26"/>
      <c r="F2" s="30">
        <v>300</v>
      </c>
      <c r="G2" s="26">
        <v>190</v>
      </c>
      <c r="H2" s="31"/>
      <c r="I2" s="24">
        <v>300</v>
      </c>
      <c r="J2" s="30">
        <v>210</v>
      </c>
      <c r="K2" s="32">
        <v>180</v>
      </c>
      <c r="L2" s="25">
        <v>180</v>
      </c>
      <c r="M2" s="51">
        <f t="shared" ref="M2:M42" si="0">SUM(C2:L2)</f>
        <v>1820</v>
      </c>
      <c r="N2" s="54">
        <v>1460</v>
      </c>
      <c r="O2" s="65">
        <f t="shared" ref="O2:O44" si="1">N2/6</f>
        <v>243.33333333333334</v>
      </c>
      <c r="P2" s="67">
        <v>2</v>
      </c>
      <c r="Q2" s="71">
        <f t="shared" ref="Q2:Q33" si="2">O2+P2</f>
        <v>245.33333333333334</v>
      </c>
    </row>
    <row r="3" spans="1:17" ht="15.75" customHeight="1" x14ac:dyDescent="0.3">
      <c r="A3" s="93">
        <v>2</v>
      </c>
      <c r="B3" s="94" t="s">
        <v>62</v>
      </c>
      <c r="C3" s="35"/>
      <c r="D3" s="36">
        <v>250</v>
      </c>
      <c r="E3" s="35">
        <v>210</v>
      </c>
      <c r="F3" s="30">
        <v>300</v>
      </c>
      <c r="G3" s="26"/>
      <c r="H3" s="31"/>
      <c r="I3" s="24">
        <v>300</v>
      </c>
      <c r="J3" s="25">
        <v>210</v>
      </c>
      <c r="K3" s="32"/>
      <c r="L3" s="25">
        <v>180</v>
      </c>
      <c r="M3" s="51">
        <f t="shared" si="0"/>
        <v>1450</v>
      </c>
      <c r="N3" s="54">
        <v>1450</v>
      </c>
      <c r="O3" s="65">
        <f t="shared" si="1"/>
        <v>241.66666666666666</v>
      </c>
      <c r="P3" s="67">
        <v>2</v>
      </c>
      <c r="Q3" s="71">
        <f t="shared" si="2"/>
        <v>243.66666666666666</v>
      </c>
    </row>
    <row r="4" spans="1:17" ht="15.75" customHeight="1" x14ac:dyDescent="0.3">
      <c r="A4" s="93">
        <v>3</v>
      </c>
      <c r="B4" s="94" t="s">
        <v>66</v>
      </c>
      <c r="C4" s="35">
        <v>210</v>
      </c>
      <c r="D4" s="36">
        <v>25</v>
      </c>
      <c r="E4" s="26">
        <v>120</v>
      </c>
      <c r="F4" s="30">
        <v>250</v>
      </c>
      <c r="G4" s="26">
        <v>190</v>
      </c>
      <c r="H4" s="30">
        <v>210</v>
      </c>
      <c r="I4" s="26">
        <v>150</v>
      </c>
      <c r="J4" s="30">
        <v>35</v>
      </c>
      <c r="K4" s="26">
        <v>90</v>
      </c>
      <c r="L4" s="30">
        <v>210</v>
      </c>
      <c r="M4" s="51">
        <f t="shared" si="0"/>
        <v>1490</v>
      </c>
      <c r="N4" s="55">
        <v>1220</v>
      </c>
      <c r="O4" s="65">
        <f t="shared" si="1"/>
        <v>203.33333333333334</v>
      </c>
      <c r="P4" s="68">
        <v>2</v>
      </c>
      <c r="Q4" s="71">
        <f t="shared" si="2"/>
        <v>205.33333333333334</v>
      </c>
    </row>
    <row r="5" spans="1:17" ht="15.75" customHeight="1" x14ac:dyDescent="0.3">
      <c r="A5" s="93">
        <v>4</v>
      </c>
      <c r="B5" s="95" t="s">
        <v>485</v>
      </c>
      <c r="C5" s="26">
        <v>210</v>
      </c>
      <c r="D5" s="30">
        <v>250</v>
      </c>
      <c r="E5" s="35">
        <v>250</v>
      </c>
      <c r="F5" s="36">
        <v>35</v>
      </c>
      <c r="G5" s="35">
        <v>210</v>
      </c>
      <c r="H5" s="30">
        <v>250</v>
      </c>
      <c r="I5" s="26"/>
      <c r="J5" s="29"/>
      <c r="K5" s="26"/>
      <c r="L5" s="30"/>
      <c r="M5" s="51">
        <f t="shared" si="0"/>
        <v>1205</v>
      </c>
      <c r="N5" s="54">
        <v>1205</v>
      </c>
      <c r="O5" s="65">
        <f t="shared" si="1"/>
        <v>200.83333333333334</v>
      </c>
      <c r="P5" s="67">
        <v>2</v>
      </c>
      <c r="Q5" s="71">
        <f t="shared" si="2"/>
        <v>202.83333333333334</v>
      </c>
    </row>
    <row r="6" spans="1:17" ht="15.75" customHeight="1" x14ac:dyDescent="0.3">
      <c r="A6" s="93">
        <v>4</v>
      </c>
      <c r="B6" s="95" t="s">
        <v>500</v>
      </c>
      <c r="C6" s="26"/>
      <c r="D6" s="30">
        <v>250</v>
      </c>
      <c r="E6" s="35">
        <v>250</v>
      </c>
      <c r="F6" s="30"/>
      <c r="G6" s="26">
        <v>210</v>
      </c>
      <c r="H6" s="31">
        <v>250</v>
      </c>
      <c r="I6" s="24"/>
      <c r="J6" s="25">
        <v>35</v>
      </c>
      <c r="K6" s="24"/>
      <c r="L6" s="25">
        <v>210</v>
      </c>
      <c r="M6" s="51">
        <f t="shared" si="0"/>
        <v>1205</v>
      </c>
      <c r="N6" s="54">
        <v>1205</v>
      </c>
      <c r="O6" s="65">
        <f t="shared" si="1"/>
        <v>200.83333333333334</v>
      </c>
      <c r="P6" s="67">
        <v>2</v>
      </c>
      <c r="Q6" s="71">
        <f t="shared" si="2"/>
        <v>202.83333333333334</v>
      </c>
    </row>
    <row r="7" spans="1:17" ht="15.75" customHeight="1" x14ac:dyDescent="0.3">
      <c r="A7" s="93">
        <v>6</v>
      </c>
      <c r="B7" s="95" t="s">
        <v>505</v>
      </c>
      <c r="C7" s="26"/>
      <c r="D7" s="30">
        <v>120</v>
      </c>
      <c r="E7" s="26">
        <v>190</v>
      </c>
      <c r="F7" s="30">
        <v>230</v>
      </c>
      <c r="G7" s="26">
        <v>120</v>
      </c>
      <c r="H7" s="30">
        <v>190</v>
      </c>
      <c r="I7" s="26">
        <v>200</v>
      </c>
      <c r="J7" s="30">
        <v>210</v>
      </c>
      <c r="K7" s="26">
        <v>180</v>
      </c>
      <c r="L7" s="30"/>
      <c r="M7" s="50">
        <f t="shared" si="0"/>
        <v>1440</v>
      </c>
      <c r="N7" s="55">
        <v>1200</v>
      </c>
      <c r="O7" s="65">
        <f t="shared" si="1"/>
        <v>200</v>
      </c>
      <c r="P7" s="68">
        <v>2</v>
      </c>
      <c r="Q7" s="71">
        <f t="shared" si="2"/>
        <v>202</v>
      </c>
    </row>
    <row r="8" spans="1:17" ht="15.75" customHeight="1" x14ac:dyDescent="0.3">
      <c r="A8" s="93">
        <v>7</v>
      </c>
      <c r="B8" s="94" t="s">
        <v>68</v>
      </c>
      <c r="C8" s="35">
        <v>250</v>
      </c>
      <c r="D8" s="36">
        <v>210</v>
      </c>
      <c r="E8" s="26">
        <v>210</v>
      </c>
      <c r="F8" s="30"/>
      <c r="G8" s="26">
        <v>10</v>
      </c>
      <c r="H8" s="31"/>
      <c r="I8" s="26">
        <v>250</v>
      </c>
      <c r="J8" s="30">
        <v>250</v>
      </c>
      <c r="K8" s="32"/>
      <c r="L8" s="25"/>
      <c r="M8" s="51">
        <f t="shared" si="0"/>
        <v>1180</v>
      </c>
      <c r="N8" s="54">
        <v>1180</v>
      </c>
      <c r="O8" s="65">
        <f t="shared" si="1"/>
        <v>196.66666666666666</v>
      </c>
      <c r="P8" s="67">
        <v>2</v>
      </c>
      <c r="Q8" s="71">
        <f t="shared" si="2"/>
        <v>198.66666666666666</v>
      </c>
    </row>
    <row r="9" spans="1:17" ht="15.75" customHeight="1" x14ac:dyDescent="0.3">
      <c r="A9" s="93">
        <v>8</v>
      </c>
      <c r="B9" s="95" t="s">
        <v>504</v>
      </c>
      <c r="C9" s="26"/>
      <c r="D9" s="30">
        <v>120</v>
      </c>
      <c r="E9" s="35">
        <v>230</v>
      </c>
      <c r="F9" s="36"/>
      <c r="G9" s="35">
        <v>120</v>
      </c>
      <c r="H9" s="36">
        <v>190</v>
      </c>
      <c r="I9" s="35">
        <v>200</v>
      </c>
      <c r="J9" s="29">
        <v>210</v>
      </c>
      <c r="K9" s="24">
        <v>180</v>
      </c>
      <c r="L9" s="25">
        <v>90</v>
      </c>
      <c r="M9" s="50">
        <f t="shared" si="0"/>
        <v>1340</v>
      </c>
      <c r="N9" s="55">
        <v>1130</v>
      </c>
      <c r="O9" s="65">
        <f t="shared" si="1"/>
        <v>188.33333333333334</v>
      </c>
      <c r="P9" s="69"/>
      <c r="Q9" s="71">
        <f t="shared" si="2"/>
        <v>188.33333333333334</v>
      </c>
    </row>
    <row r="10" spans="1:17" ht="15.75" customHeight="1" x14ac:dyDescent="0.3">
      <c r="A10" s="93">
        <v>9</v>
      </c>
      <c r="B10" s="95" t="s">
        <v>486</v>
      </c>
      <c r="C10" s="26">
        <v>190</v>
      </c>
      <c r="D10" s="30">
        <v>90</v>
      </c>
      <c r="E10" s="35"/>
      <c r="F10" s="36"/>
      <c r="G10" s="35">
        <v>180</v>
      </c>
      <c r="H10" s="31">
        <v>120</v>
      </c>
      <c r="I10" s="26">
        <v>230</v>
      </c>
      <c r="J10" s="29"/>
      <c r="K10" s="26">
        <v>120</v>
      </c>
      <c r="L10" s="30">
        <v>180</v>
      </c>
      <c r="M10" s="51">
        <f t="shared" si="0"/>
        <v>1110</v>
      </c>
      <c r="N10" s="54">
        <v>1020</v>
      </c>
      <c r="O10" s="65">
        <f t="shared" si="1"/>
        <v>170</v>
      </c>
      <c r="P10" s="67">
        <v>2</v>
      </c>
      <c r="Q10" s="71">
        <f t="shared" si="2"/>
        <v>172</v>
      </c>
    </row>
    <row r="11" spans="1:17" ht="15.75" customHeight="1" x14ac:dyDescent="0.3">
      <c r="A11" s="93">
        <v>10</v>
      </c>
      <c r="B11" s="94" t="s">
        <v>61</v>
      </c>
      <c r="C11" s="35"/>
      <c r="D11" s="36"/>
      <c r="E11" s="26">
        <v>180</v>
      </c>
      <c r="F11" s="30">
        <v>35</v>
      </c>
      <c r="G11" s="26">
        <v>250</v>
      </c>
      <c r="H11" s="30"/>
      <c r="I11" s="26"/>
      <c r="J11" s="30">
        <v>110</v>
      </c>
      <c r="K11" s="26">
        <v>210</v>
      </c>
      <c r="L11" s="30">
        <v>190</v>
      </c>
      <c r="M11" s="50">
        <f t="shared" si="0"/>
        <v>975</v>
      </c>
      <c r="N11" s="55">
        <v>975</v>
      </c>
      <c r="O11" s="65">
        <f t="shared" si="1"/>
        <v>162.5</v>
      </c>
      <c r="Q11" s="71">
        <f t="shared" si="2"/>
        <v>162.5</v>
      </c>
    </row>
    <row r="12" spans="1:17" ht="15.75" customHeight="1" x14ac:dyDescent="0.3">
      <c r="A12" s="93">
        <v>11</v>
      </c>
      <c r="B12" s="95" t="s">
        <v>527</v>
      </c>
      <c r="C12" s="26"/>
      <c r="D12" s="30">
        <v>13</v>
      </c>
      <c r="E12" s="26">
        <v>190</v>
      </c>
      <c r="F12" s="30"/>
      <c r="G12" s="26"/>
      <c r="H12" s="30"/>
      <c r="I12" s="26">
        <v>250</v>
      </c>
      <c r="J12" s="30">
        <v>250</v>
      </c>
      <c r="K12" s="26"/>
      <c r="L12" s="30">
        <v>250</v>
      </c>
      <c r="M12" s="50">
        <f t="shared" si="0"/>
        <v>953</v>
      </c>
      <c r="N12" s="55">
        <v>953</v>
      </c>
      <c r="O12" s="65">
        <f t="shared" si="1"/>
        <v>158.83333333333334</v>
      </c>
      <c r="P12" s="68">
        <v>2</v>
      </c>
      <c r="Q12" s="71">
        <f t="shared" si="2"/>
        <v>160.83333333333334</v>
      </c>
    </row>
    <row r="13" spans="1:17" ht="15.75" customHeight="1" x14ac:dyDescent="0.3">
      <c r="A13" s="93">
        <v>12</v>
      </c>
      <c r="B13" s="95" t="s">
        <v>91</v>
      </c>
      <c r="C13" s="26">
        <v>250</v>
      </c>
      <c r="D13" s="30">
        <v>210</v>
      </c>
      <c r="E13" s="35"/>
      <c r="F13" s="30">
        <v>250</v>
      </c>
      <c r="G13" s="26"/>
      <c r="H13" s="31">
        <v>210</v>
      </c>
      <c r="I13" s="26"/>
      <c r="J13" s="29"/>
      <c r="K13" s="24"/>
      <c r="L13" s="30"/>
      <c r="M13" s="50">
        <f t="shared" si="0"/>
        <v>920</v>
      </c>
      <c r="N13" s="55">
        <v>920</v>
      </c>
      <c r="O13" s="65">
        <f t="shared" si="1"/>
        <v>153.33333333333334</v>
      </c>
      <c r="P13" s="68">
        <v>2</v>
      </c>
      <c r="Q13" s="71">
        <f t="shared" si="2"/>
        <v>155.33333333333334</v>
      </c>
    </row>
    <row r="14" spans="1:17" ht="15.75" customHeight="1" x14ac:dyDescent="0.3">
      <c r="A14" s="93">
        <v>13</v>
      </c>
      <c r="B14" s="95" t="s">
        <v>506</v>
      </c>
      <c r="C14" s="26"/>
      <c r="D14" s="30">
        <v>120</v>
      </c>
      <c r="E14" s="26"/>
      <c r="F14" s="36">
        <v>200</v>
      </c>
      <c r="G14" s="35">
        <v>110</v>
      </c>
      <c r="H14" s="36">
        <v>190</v>
      </c>
      <c r="I14" s="35">
        <v>140</v>
      </c>
      <c r="J14" s="36"/>
      <c r="K14" s="35"/>
      <c r="L14" s="36">
        <v>100</v>
      </c>
      <c r="M14" s="47">
        <f t="shared" si="0"/>
        <v>860</v>
      </c>
      <c r="N14" s="63">
        <v>860</v>
      </c>
      <c r="O14" s="65">
        <f t="shared" si="1"/>
        <v>143.33333333333334</v>
      </c>
      <c r="P14" s="68">
        <v>2</v>
      </c>
      <c r="Q14" s="71">
        <f t="shared" si="2"/>
        <v>145.33333333333334</v>
      </c>
    </row>
    <row r="15" spans="1:17" ht="15.75" customHeight="1" x14ac:dyDescent="0.3">
      <c r="A15" s="93">
        <v>14</v>
      </c>
      <c r="B15" s="94" t="s">
        <v>63</v>
      </c>
      <c r="C15" s="35"/>
      <c r="D15" s="36"/>
      <c r="E15" s="35">
        <v>180</v>
      </c>
      <c r="F15" s="36"/>
      <c r="G15" s="35">
        <v>250</v>
      </c>
      <c r="H15" s="36"/>
      <c r="I15" s="35"/>
      <c r="J15" s="29"/>
      <c r="K15" s="24">
        <v>210</v>
      </c>
      <c r="L15" s="25">
        <v>190</v>
      </c>
      <c r="M15" s="48">
        <f t="shared" si="0"/>
        <v>830</v>
      </c>
      <c r="N15" s="54">
        <v>830</v>
      </c>
      <c r="O15" s="65">
        <f t="shared" si="1"/>
        <v>138.33333333333334</v>
      </c>
      <c r="P15" s="69"/>
      <c r="Q15" s="71">
        <f t="shared" si="2"/>
        <v>138.33333333333334</v>
      </c>
    </row>
    <row r="16" spans="1:17" ht="15.75" customHeight="1" x14ac:dyDescent="0.3">
      <c r="A16" s="93">
        <v>15</v>
      </c>
      <c r="B16" s="95" t="s">
        <v>537</v>
      </c>
      <c r="C16" s="26"/>
      <c r="D16" s="30"/>
      <c r="E16" s="26">
        <v>110</v>
      </c>
      <c r="F16" s="36"/>
      <c r="G16" s="35">
        <v>180</v>
      </c>
      <c r="H16" s="36">
        <v>120</v>
      </c>
      <c r="I16" s="35">
        <v>230</v>
      </c>
      <c r="J16" s="36"/>
      <c r="K16" s="35">
        <v>120</v>
      </c>
      <c r="L16" s="36"/>
      <c r="M16" s="47">
        <f t="shared" si="0"/>
        <v>760</v>
      </c>
      <c r="N16" s="63">
        <v>760</v>
      </c>
      <c r="O16" s="65">
        <f t="shared" si="1"/>
        <v>126.66666666666667</v>
      </c>
      <c r="Q16" s="71">
        <f t="shared" si="2"/>
        <v>126.66666666666667</v>
      </c>
    </row>
    <row r="17" spans="1:19" ht="15.75" customHeight="1" x14ac:dyDescent="0.3">
      <c r="A17" s="93">
        <v>16</v>
      </c>
      <c r="B17" s="95" t="s">
        <v>536</v>
      </c>
      <c r="C17" s="26"/>
      <c r="D17" s="30"/>
      <c r="E17" s="26">
        <v>110</v>
      </c>
      <c r="F17" s="30">
        <v>200</v>
      </c>
      <c r="G17" s="26">
        <v>9</v>
      </c>
      <c r="H17" s="30">
        <v>190</v>
      </c>
      <c r="I17" s="26"/>
      <c r="J17" s="30"/>
      <c r="K17" s="26"/>
      <c r="L17" s="30">
        <v>100</v>
      </c>
      <c r="M17" s="48">
        <f t="shared" si="0"/>
        <v>609</v>
      </c>
      <c r="N17" s="54">
        <v>609</v>
      </c>
      <c r="O17" s="65">
        <f t="shared" si="1"/>
        <v>101.5</v>
      </c>
      <c r="P17" s="67"/>
      <c r="Q17" s="71">
        <f t="shared" si="2"/>
        <v>101.5</v>
      </c>
    </row>
    <row r="18" spans="1:19" ht="15.75" customHeight="1" x14ac:dyDescent="0.3">
      <c r="A18" s="92">
        <v>17</v>
      </c>
      <c r="B18" s="95" t="s">
        <v>498</v>
      </c>
      <c r="C18" s="26">
        <v>10</v>
      </c>
      <c r="D18" s="30">
        <v>90</v>
      </c>
      <c r="E18" s="26"/>
      <c r="F18" s="30">
        <v>3</v>
      </c>
      <c r="G18" s="26">
        <v>8</v>
      </c>
      <c r="H18" s="30">
        <v>8</v>
      </c>
      <c r="I18" s="26">
        <v>12</v>
      </c>
      <c r="J18" s="30">
        <v>190</v>
      </c>
      <c r="K18" s="26">
        <v>120</v>
      </c>
      <c r="L18" s="30">
        <v>180</v>
      </c>
      <c r="M18" s="50">
        <f t="shared" si="0"/>
        <v>621</v>
      </c>
      <c r="N18" s="55">
        <v>602</v>
      </c>
      <c r="O18" s="65">
        <f t="shared" si="1"/>
        <v>100.33333333333333</v>
      </c>
      <c r="Q18" s="71">
        <f t="shared" si="2"/>
        <v>100.33333333333333</v>
      </c>
    </row>
    <row r="19" spans="1:19" ht="15.75" customHeight="1" x14ac:dyDescent="0.3">
      <c r="A19" s="92">
        <v>18</v>
      </c>
      <c r="B19" s="95" t="s">
        <v>487</v>
      </c>
      <c r="C19" s="26">
        <v>180</v>
      </c>
      <c r="D19" s="30">
        <v>10</v>
      </c>
      <c r="E19" s="26">
        <v>5</v>
      </c>
      <c r="F19" s="30"/>
      <c r="G19" s="26"/>
      <c r="H19" s="30">
        <v>120</v>
      </c>
      <c r="I19" s="26">
        <v>130</v>
      </c>
      <c r="J19" s="30"/>
      <c r="K19" s="26"/>
      <c r="L19" s="30">
        <v>110</v>
      </c>
      <c r="M19" s="50">
        <f t="shared" si="0"/>
        <v>555</v>
      </c>
      <c r="N19" s="55">
        <v>555</v>
      </c>
      <c r="O19" s="65">
        <f t="shared" si="1"/>
        <v>92.5</v>
      </c>
      <c r="Q19" s="71">
        <f t="shared" si="2"/>
        <v>92.5</v>
      </c>
    </row>
    <row r="20" spans="1:19" ht="15.75" customHeight="1" x14ac:dyDescent="0.3">
      <c r="A20" s="92">
        <v>19</v>
      </c>
      <c r="B20" s="95" t="s">
        <v>502</v>
      </c>
      <c r="C20" s="26"/>
      <c r="D20" s="30">
        <v>180</v>
      </c>
      <c r="E20" s="26"/>
      <c r="F20" s="36">
        <v>3</v>
      </c>
      <c r="G20" s="35">
        <v>4</v>
      </c>
      <c r="H20" s="36">
        <v>120</v>
      </c>
      <c r="I20" s="35">
        <v>120</v>
      </c>
      <c r="J20" s="36"/>
      <c r="K20" s="35">
        <v>8</v>
      </c>
      <c r="L20" s="36">
        <v>120</v>
      </c>
      <c r="M20" s="47">
        <f t="shared" si="0"/>
        <v>555</v>
      </c>
      <c r="N20" s="63">
        <v>552</v>
      </c>
      <c r="O20" s="65">
        <f t="shared" si="1"/>
        <v>92</v>
      </c>
      <c r="Q20" s="71">
        <f t="shared" si="2"/>
        <v>92</v>
      </c>
    </row>
    <row r="21" spans="1:19" ht="15.75" customHeight="1" x14ac:dyDescent="0.3">
      <c r="A21" s="92">
        <v>20</v>
      </c>
      <c r="B21" s="95" t="s">
        <v>521</v>
      </c>
      <c r="C21" s="26"/>
      <c r="D21" s="30">
        <v>5</v>
      </c>
      <c r="E21" s="35">
        <v>4</v>
      </c>
      <c r="F21" s="30">
        <v>6</v>
      </c>
      <c r="G21" s="26">
        <v>110</v>
      </c>
      <c r="H21" s="31">
        <v>120</v>
      </c>
      <c r="I21" s="26">
        <v>120</v>
      </c>
      <c r="J21" s="29"/>
      <c r="K21" s="24"/>
      <c r="L21" s="30">
        <v>120</v>
      </c>
      <c r="M21" s="50">
        <f t="shared" si="0"/>
        <v>485</v>
      </c>
      <c r="N21" s="54">
        <v>481</v>
      </c>
      <c r="O21" s="65">
        <f t="shared" si="1"/>
        <v>80.166666666666671</v>
      </c>
      <c r="P21" s="67"/>
      <c r="Q21" s="71">
        <f t="shared" si="2"/>
        <v>80.166666666666671</v>
      </c>
    </row>
    <row r="22" spans="1:19" ht="15.75" customHeight="1" x14ac:dyDescent="0.3">
      <c r="A22" s="92">
        <v>21</v>
      </c>
      <c r="B22" s="95" t="s">
        <v>98</v>
      </c>
      <c r="C22" s="26">
        <v>190</v>
      </c>
      <c r="D22" s="30">
        <v>90</v>
      </c>
      <c r="E22" s="26"/>
      <c r="F22" s="36"/>
      <c r="G22" s="26">
        <v>10</v>
      </c>
      <c r="H22" s="31">
        <v>120</v>
      </c>
      <c r="I22" s="26">
        <v>15</v>
      </c>
      <c r="J22" s="29"/>
      <c r="K22" s="24"/>
      <c r="L22" s="30">
        <v>40</v>
      </c>
      <c r="M22" s="51">
        <f t="shared" si="0"/>
        <v>465</v>
      </c>
      <c r="N22" s="55">
        <v>465</v>
      </c>
      <c r="O22" s="65">
        <f t="shared" si="1"/>
        <v>77.5</v>
      </c>
      <c r="Q22" s="71">
        <f t="shared" si="2"/>
        <v>77.5</v>
      </c>
    </row>
    <row r="23" spans="1:19" ht="15.75" customHeight="1" x14ac:dyDescent="0.3">
      <c r="A23" s="92">
        <v>22</v>
      </c>
      <c r="B23" s="94" t="s">
        <v>71</v>
      </c>
      <c r="C23" s="35"/>
      <c r="D23" s="36"/>
      <c r="E23" s="26"/>
      <c r="F23" s="30"/>
      <c r="G23" s="26"/>
      <c r="H23" s="30"/>
      <c r="I23" s="26"/>
      <c r="J23" s="30"/>
      <c r="K23" s="26">
        <v>190</v>
      </c>
      <c r="L23" s="30">
        <v>250</v>
      </c>
      <c r="M23" s="50">
        <f t="shared" si="0"/>
        <v>440</v>
      </c>
      <c r="N23" s="55">
        <v>440</v>
      </c>
      <c r="O23" s="65">
        <f t="shared" si="1"/>
        <v>73.333333333333329</v>
      </c>
      <c r="Q23" s="71">
        <f t="shared" si="2"/>
        <v>73.333333333333329</v>
      </c>
    </row>
    <row r="24" spans="1:19" ht="15.75" customHeight="1" x14ac:dyDescent="0.3">
      <c r="A24" s="92">
        <v>23</v>
      </c>
      <c r="B24" s="95" t="s">
        <v>83</v>
      </c>
      <c r="C24" s="26"/>
      <c r="D24" s="30">
        <v>190</v>
      </c>
      <c r="E24" s="35">
        <v>120</v>
      </c>
      <c r="F24" s="30">
        <v>7</v>
      </c>
      <c r="G24" s="35">
        <v>8</v>
      </c>
      <c r="H24" s="31"/>
      <c r="I24" s="26"/>
      <c r="J24" s="29">
        <v>11</v>
      </c>
      <c r="K24" s="24">
        <v>100</v>
      </c>
      <c r="L24" s="30"/>
      <c r="M24" s="50">
        <f t="shared" si="0"/>
        <v>436</v>
      </c>
      <c r="N24" s="55">
        <v>436</v>
      </c>
      <c r="O24" s="65">
        <f t="shared" si="1"/>
        <v>72.666666666666671</v>
      </c>
      <c r="Q24" s="71">
        <f t="shared" si="2"/>
        <v>72.666666666666671</v>
      </c>
    </row>
    <row r="25" spans="1:19" ht="15.75" customHeight="1" x14ac:dyDescent="0.3">
      <c r="A25" s="92">
        <v>24</v>
      </c>
      <c r="B25" s="95" t="s">
        <v>95</v>
      </c>
      <c r="C25" s="26"/>
      <c r="D25" s="30"/>
      <c r="E25" s="26"/>
      <c r="F25" s="30">
        <v>5</v>
      </c>
      <c r="G25" s="26"/>
      <c r="H25" s="30"/>
      <c r="I25" s="26">
        <v>140</v>
      </c>
      <c r="J25" s="30"/>
      <c r="K25" s="26">
        <v>190</v>
      </c>
      <c r="L25" s="30">
        <v>90</v>
      </c>
      <c r="M25" s="50">
        <f t="shared" si="0"/>
        <v>425</v>
      </c>
      <c r="N25" s="55">
        <v>425</v>
      </c>
      <c r="O25" s="65">
        <f t="shared" si="1"/>
        <v>70.833333333333329</v>
      </c>
      <c r="Q25" s="71">
        <f t="shared" si="2"/>
        <v>70.833333333333329</v>
      </c>
    </row>
    <row r="26" spans="1:19" ht="15.75" customHeight="1" x14ac:dyDescent="0.3">
      <c r="A26" s="92">
        <v>25</v>
      </c>
      <c r="B26" s="95" t="s">
        <v>497</v>
      </c>
      <c r="C26" s="26">
        <v>10</v>
      </c>
      <c r="D26" s="36">
        <v>90</v>
      </c>
      <c r="E26" s="26"/>
      <c r="F26" s="30">
        <v>3</v>
      </c>
      <c r="G26" s="26">
        <v>8</v>
      </c>
      <c r="H26" s="31"/>
      <c r="I26" s="26"/>
      <c r="J26" s="30">
        <v>190</v>
      </c>
      <c r="K26" s="32">
        <v>120</v>
      </c>
      <c r="L26" s="25"/>
      <c r="M26" s="51">
        <f t="shared" si="0"/>
        <v>421</v>
      </c>
      <c r="N26" s="54">
        <v>421</v>
      </c>
      <c r="O26" s="65">
        <f t="shared" si="1"/>
        <v>70.166666666666671</v>
      </c>
      <c r="P26" s="67"/>
      <c r="Q26" s="71">
        <f t="shared" si="2"/>
        <v>70.166666666666671</v>
      </c>
      <c r="R26" s="13"/>
      <c r="S26" s="14"/>
    </row>
    <row r="27" spans="1:19" ht="15.75" customHeight="1" x14ac:dyDescent="0.3">
      <c r="A27" s="92">
        <v>26</v>
      </c>
      <c r="B27" s="95" t="s">
        <v>503</v>
      </c>
      <c r="C27" s="26"/>
      <c r="D27" s="30">
        <v>180</v>
      </c>
      <c r="E27" s="26"/>
      <c r="F27" s="36"/>
      <c r="G27" s="35"/>
      <c r="H27" s="36"/>
      <c r="I27" s="35">
        <v>150</v>
      </c>
      <c r="J27" s="36">
        <v>25</v>
      </c>
      <c r="K27" s="35"/>
      <c r="L27" s="36"/>
      <c r="M27" s="47">
        <f t="shared" si="0"/>
        <v>355</v>
      </c>
      <c r="N27" s="63">
        <v>355</v>
      </c>
      <c r="O27" s="65">
        <f t="shared" si="1"/>
        <v>59.166666666666664</v>
      </c>
      <c r="Q27" s="71">
        <f t="shared" si="2"/>
        <v>59.166666666666664</v>
      </c>
      <c r="R27" s="13"/>
      <c r="S27" s="14"/>
    </row>
    <row r="28" spans="1:19" ht="15.75" customHeight="1" x14ac:dyDescent="0.3">
      <c r="A28" s="92">
        <v>27</v>
      </c>
      <c r="B28" s="95" t="s">
        <v>488</v>
      </c>
      <c r="C28" s="26">
        <v>180</v>
      </c>
      <c r="D28" s="30">
        <v>6</v>
      </c>
      <c r="E28" s="35">
        <v>5</v>
      </c>
      <c r="F28" s="36"/>
      <c r="G28" s="35"/>
      <c r="H28" s="36"/>
      <c r="I28" s="35">
        <v>130</v>
      </c>
      <c r="J28" s="36"/>
      <c r="K28" s="35"/>
      <c r="L28" s="36">
        <v>9</v>
      </c>
      <c r="M28" s="47">
        <f t="shared" si="0"/>
        <v>330</v>
      </c>
      <c r="N28" s="63">
        <v>330</v>
      </c>
      <c r="O28" s="65">
        <f t="shared" si="1"/>
        <v>55</v>
      </c>
      <c r="Q28" s="71">
        <f t="shared" si="2"/>
        <v>55</v>
      </c>
      <c r="R28" s="13"/>
      <c r="S28" s="14"/>
    </row>
    <row r="29" spans="1:19" ht="15.75" customHeight="1" x14ac:dyDescent="0.3">
      <c r="A29" s="92">
        <v>28</v>
      </c>
      <c r="B29" s="95" t="s">
        <v>501</v>
      </c>
      <c r="C29" s="26"/>
      <c r="D29" s="30">
        <v>190</v>
      </c>
      <c r="E29" s="26"/>
      <c r="F29" s="36"/>
      <c r="G29" s="35">
        <v>8</v>
      </c>
      <c r="H29" s="36"/>
      <c r="I29" s="35"/>
      <c r="J29" s="29">
        <v>11</v>
      </c>
      <c r="K29" s="24">
        <v>100</v>
      </c>
      <c r="L29" s="25"/>
      <c r="M29" s="48">
        <f t="shared" si="0"/>
        <v>309</v>
      </c>
      <c r="N29" s="54">
        <v>309</v>
      </c>
      <c r="O29" s="65">
        <f t="shared" si="1"/>
        <v>51.5</v>
      </c>
      <c r="Q29" s="71">
        <f t="shared" si="2"/>
        <v>51.5</v>
      </c>
      <c r="R29" s="13"/>
      <c r="S29" s="14"/>
    </row>
    <row r="30" spans="1:19" ht="15.75" customHeight="1" x14ac:dyDescent="0.3">
      <c r="A30" s="92">
        <v>29</v>
      </c>
      <c r="B30" s="95" t="s">
        <v>535</v>
      </c>
      <c r="C30" s="26"/>
      <c r="D30" s="30"/>
      <c r="E30" s="26">
        <v>35</v>
      </c>
      <c r="F30" s="30"/>
      <c r="G30" s="26"/>
      <c r="H30" s="31"/>
      <c r="I30" s="24"/>
      <c r="J30" s="29"/>
      <c r="K30" s="24">
        <v>250</v>
      </c>
      <c r="L30" s="25"/>
      <c r="M30" s="48">
        <f t="shared" si="0"/>
        <v>285</v>
      </c>
      <c r="N30" s="54">
        <v>285</v>
      </c>
      <c r="O30" s="65">
        <f t="shared" si="1"/>
        <v>47.5</v>
      </c>
      <c r="P30" s="67"/>
      <c r="Q30" s="71">
        <f t="shared" si="2"/>
        <v>47.5</v>
      </c>
      <c r="R30" s="13"/>
      <c r="S30" s="14"/>
    </row>
    <row r="31" spans="1:19" ht="15.75" customHeight="1" x14ac:dyDescent="0.3">
      <c r="A31" s="92">
        <v>29</v>
      </c>
      <c r="B31" s="95" t="s">
        <v>534</v>
      </c>
      <c r="C31" s="26"/>
      <c r="D31" s="30"/>
      <c r="E31" s="26">
        <v>35</v>
      </c>
      <c r="F31" s="30"/>
      <c r="G31" s="26"/>
      <c r="H31" s="30"/>
      <c r="I31" s="26"/>
      <c r="J31" s="30"/>
      <c r="K31" s="32">
        <v>250</v>
      </c>
      <c r="L31" s="25"/>
      <c r="M31" s="51">
        <f t="shared" si="0"/>
        <v>285</v>
      </c>
      <c r="N31" s="54">
        <v>285</v>
      </c>
      <c r="O31" s="65">
        <f t="shared" si="1"/>
        <v>47.5</v>
      </c>
      <c r="P31" s="67"/>
      <c r="Q31" s="71">
        <f t="shared" si="2"/>
        <v>47.5</v>
      </c>
      <c r="R31" s="13"/>
      <c r="S31" s="14"/>
    </row>
    <row r="32" spans="1:19" ht="15.75" customHeight="1" x14ac:dyDescent="0.3">
      <c r="A32" s="92">
        <v>31</v>
      </c>
      <c r="B32" s="94" t="s">
        <v>67</v>
      </c>
      <c r="C32" s="35"/>
      <c r="D32" s="36"/>
      <c r="E32" s="35">
        <v>210</v>
      </c>
      <c r="F32" s="30"/>
      <c r="G32" s="26"/>
      <c r="H32" s="31">
        <v>35</v>
      </c>
      <c r="I32" s="26"/>
      <c r="J32" s="29"/>
      <c r="K32" s="24"/>
      <c r="L32" s="30"/>
      <c r="M32" s="50">
        <f t="shared" si="0"/>
        <v>245</v>
      </c>
      <c r="N32" s="55">
        <v>245</v>
      </c>
      <c r="O32" s="65">
        <f t="shared" si="1"/>
        <v>40.833333333333336</v>
      </c>
      <c r="Q32" s="71">
        <f t="shared" si="2"/>
        <v>40.833333333333336</v>
      </c>
      <c r="R32" s="13"/>
      <c r="S32" s="14"/>
    </row>
    <row r="33" spans="1:19" ht="15.75" customHeight="1" x14ac:dyDescent="0.3">
      <c r="A33" s="92">
        <v>32</v>
      </c>
      <c r="B33" s="95" t="s">
        <v>544</v>
      </c>
      <c r="C33" s="26"/>
      <c r="D33" s="30"/>
      <c r="E33" s="26">
        <v>210</v>
      </c>
      <c r="F33" s="30"/>
      <c r="G33" s="26"/>
      <c r="H33" s="30"/>
      <c r="I33" s="26"/>
      <c r="J33" s="30"/>
      <c r="K33" s="26"/>
      <c r="L33" s="30"/>
      <c r="M33" s="51">
        <f t="shared" si="0"/>
        <v>210</v>
      </c>
      <c r="N33" s="55">
        <v>210</v>
      </c>
      <c r="O33" s="65">
        <f t="shared" si="1"/>
        <v>35</v>
      </c>
      <c r="Q33" s="71">
        <f t="shared" si="2"/>
        <v>35</v>
      </c>
      <c r="R33" s="13"/>
      <c r="S33" s="14"/>
    </row>
    <row r="34" spans="1:19" ht="15.75" customHeight="1" x14ac:dyDescent="0.3">
      <c r="A34" s="92">
        <v>33</v>
      </c>
      <c r="B34" s="95" t="s">
        <v>553</v>
      </c>
      <c r="C34" s="26"/>
      <c r="D34" s="30"/>
      <c r="E34" s="26"/>
      <c r="F34" s="30">
        <v>8</v>
      </c>
      <c r="G34" s="26">
        <v>190</v>
      </c>
      <c r="H34" s="30"/>
      <c r="I34" s="26"/>
      <c r="J34" s="30"/>
      <c r="K34" s="26"/>
      <c r="L34" s="30"/>
      <c r="M34" s="50">
        <f t="shared" si="0"/>
        <v>198</v>
      </c>
      <c r="N34" s="55">
        <v>198</v>
      </c>
      <c r="O34" s="65">
        <f t="shared" si="1"/>
        <v>33</v>
      </c>
      <c r="Q34" s="71">
        <f t="shared" ref="Q34:Q65" si="3">O34+P34</f>
        <v>33</v>
      </c>
      <c r="R34" s="13"/>
      <c r="S34" s="14"/>
    </row>
    <row r="35" spans="1:19" ht="15.75" customHeight="1" x14ac:dyDescent="0.3">
      <c r="A35" s="92">
        <v>34</v>
      </c>
      <c r="B35" s="95" t="s">
        <v>507</v>
      </c>
      <c r="C35" s="26"/>
      <c r="D35" s="30">
        <v>120</v>
      </c>
      <c r="E35" s="26"/>
      <c r="F35" s="30">
        <v>3</v>
      </c>
      <c r="G35" s="26"/>
      <c r="H35" s="30"/>
      <c r="I35" s="26"/>
      <c r="J35" s="30"/>
      <c r="K35" s="26"/>
      <c r="L35" s="30"/>
      <c r="M35" s="50">
        <f t="shared" si="0"/>
        <v>123</v>
      </c>
      <c r="N35" s="55">
        <v>123</v>
      </c>
      <c r="O35" s="65">
        <f t="shared" si="1"/>
        <v>20.5</v>
      </c>
      <c r="P35" s="68">
        <v>2</v>
      </c>
      <c r="Q35" s="71">
        <f t="shared" si="3"/>
        <v>22.5</v>
      </c>
      <c r="R35" s="13"/>
      <c r="S35" s="14"/>
    </row>
    <row r="36" spans="1:19" ht="15.75" customHeight="1" x14ac:dyDescent="0.3">
      <c r="A36" s="92">
        <v>35</v>
      </c>
      <c r="B36" s="95" t="s">
        <v>561</v>
      </c>
      <c r="C36" s="26"/>
      <c r="D36" s="30"/>
      <c r="E36" s="26"/>
      <c r="F36" s="30">
        <v>3</v>
      </c>
      <c r="G36" s="35">
        <v>4</v>
      </c>
      <c r="H36" s="36"/>
      <c r="I36" s="26"/>
      <c r="J36" s="29"/>
      <c r="K36" s="24">
        <v>9</v>
      </c>
      <c r="L36" s="30">
        <v>110</v>
      </c>
      <c r="M36" s="50">
        <f t="shared" si="0"/>
        <v>126</v>
      </c>
      <c r="N36" s="55">
        <v>126</v>
      </c>
      <c r="O36" s="65">
        <f t="shared" si="1"/>
        <v>21</v>
      </c>
      <c r="Q36" s="71">
        <f t="shared" si="3"/>
        <v>21</v>
      </c>
      <c r="R36" s="13"/>
      <c r="S36" s="14"/>
    </row>
    <row r="37" spans="1:19" ht="15.75" customHeight="1" x14ac:dyDescent="0.3">
      <c r="A37" s="92">
        <v>36</v>
      </c>
      <c r="B37" s="95" t="s">
        <v>592</v>
      </c>
      <c r="C37" s="26"/>
      <c r="D37" s="30"/>
      <c r="E37" s="26"/>
      <c r="F37" s="30"/>
      <c r="G37" s="26"/>
      <c r="H37" s="30"/>
      <c r="I37" s="26"/>
      <c r="J37" s="30">
        <v>11</v>
      </c>
      <c r="K37" s="26"/>
      <c r="L37" s="30">
        <v>40</v>
      </c>
      <c r="M37" s="50">
        <f t="shared" si="0"/>
        <v>51</v>
      </c>
      <c r="N37" s="54">
        <v>51</v>
      </c>
      <c r="O37" s="65">
        <f t="shared" si="1"/>
        <v>8.5</v>
      </c>
      <c r="P37" s="67"/>
      <c r="Q37" s="71">
        <f t="shared" si="3"/>
        <v>8.5</v>
      </c>
      <c r="R37" s="13"/>
      <c r="S37" s="14"/>
    </row>
    <row r="38" spans="1:19" ht="15.75" customHeight="1" x14ac:dyDescent="0.3">
      <c r="A38" s="92">
        <v>37</v>
      </c>
      <c r="B38" s="95" t="s">
        <v>85</v>
      </c>
      <c r="C38" s="26"/>
      <c r="D38" s="30"/>
      <c r="E38" s="26"/>
      <c r="F38" s="30"/>
      <c r="G38" s="26">
        <v>13</v>
      </c>
      <c r="H38" s="31">
        <v>25</v>
      </c>
      <c r="I38" s="26"/>
      <c r="J38" s="29"/>
      <c r="K38" s="26"/>
      <c r="L38" s="30"/>
      <c r="M38" s="51">
        <f t="shared" si="0"/>
        <v>38</v>
      </c>
      <c r="N38" s="54">
        <v>38</v>
      </c>
      <c r="O38" s="65">
        <f t="shared" si="1"/>
        <v>6.333333333333333</v>
      </c>
      <c r="P38" s="67"/>
      <c r="Q38" s="71">
        <f t="shared" si="3"/>
        <v>6.333333333333333</v>
      </c>
      <c r="R38" s="13"/>
      <c r="S38" s="14"/>
    </row>
    <row r="39" spans="1:19" ht="15.75" customHeight="1" x14ac:dyDescent="0.3">
      <c r="A39" s="92">
        <v>38</v>
      </c>
      <c r="B39" s="95" t="s">
        <v>14</v>
      </c>
      <c r="C39" s="26"/>
      <c r="D39" s="30"/>
      <c r="E39" s="26">
        <v>30</v>
      </c>
      <c r="F39" s="30"/>
      <c r="G39" s="26"/>
      <c r="H39" s="30"/>
      <c r="I39" s="26"/>
      <c r="J39" s="30"/>
      <c r="K39" s="26"/>
      <c r="L39" s="30"/>
      <c r="M39" s="50">
        <f t="shared" si="0"/>
        <v>30</v>
      </c>
      <c r="N39" s="55">
        <v>30</v>
      </c>
      <c r="O39" s="65">
        <f t="shared" si="1"/>
        <v>5</v>
      </c>
      <c r="Q39" s="71">
        <f t="shared" si="3"/>
        <v>5</v>
      </c>
      <c r="R39" s="13"/>
      <c r="S39" s="14"/>
    </row>
    <row r="40" spans="1:19" ht="15.75" customHeight="1" x14ac:dyDescent="0.3">
      <c r="A40" s="92">
        <v>39</v>
      </c>
      <c r="B40" s="95" t="s">
        <v>514</v>
      </c>
      <c r="C40" s="26"/>
      <c r="D40" s="30">
        <v>6</v>
      </c>
      <c r="E40" s="35"/>
      <c r="F40" s="36"/>
      <c r="G40" s="35"/>
      <c r="H40" s="36"/>
      <c r="I40" s="26"/>
      <c r="J40" s="29"/>
      <c r="K40" s="26">
        <v>11</v>
      </c>
      <c r="L40" s="30">
        <v>8</v>
      </c>
      <c r="M40" s="48">
        <f t="shared" si="0"/>
        <v>25</v>
      </c>
      <c r="N40" s="54">
        <v>25</v>
      </c>
      <c r="O40" s="65">
        <f t="shared" si="1"/>
        <v>4.166666666666667</v>
      </c>
      <c r="P40" s="67"/>
      <c r="Q40" s="71">
        <f t="shared" si="3"/>
        <v>4.166666666666667</v>
      </c>
      <c r="R40" s="13"/>
    </row>
    <row r="41" spans="1:19" ht="15.75" customHeight="1" x14ac:dyDescent="0.3">
      <c r="A41" s="92">
        <v>39</v>
      </c>
      <c r="B41" s="95" t="s">
        <v>591</v>
      </c>
      <c r="C41" s="26"/>
      <c r="D41" s="30"/>
      <c r="E41" s="26"/>
      <c r="F41" s="30"/>
      <c r="G41" s="26"/>
      <c r="H41" s="30"/>
      <c r="I41" s="26"/>
      <c r="J41" s="30">
        <v>25</v>
      </c>
      <c r="K41" s="26"/>
      <c r="L41" s="30"/>
      <c r="M41" s="50">
        <f t="shared" si="0"/>
        <v>25</v>
      </c>
      <c r="N41" s="55">
        <v>25</v>
      </c>
      <c r="O41" s="65">
        <f t="shared" si="1"/>
        <v>4.166666666666667</v>
      </c>
      <c r="Q41" s="71">
        <f t="shared" si="3"/>
        <v>4.166666666666667</v>
      </c>
      <c r="R41" s="13"/>
    </row>
    <row r="42" spans="1:19" ht="15.75" customHeight="1" x14ac:dyDescent="0.3">
      <c r="A42" s="92">
        <v>41</v>
      </c>
      <c r="B42" s="95" t="s">
        <v>583</v>
      </c>
      <c r="C42" s="26"/>
      <c r="D42" s="30"/>
      <c r="E42" s="26"/>
      <c r="F42" s="30"/>
      <c r="G42" s="26"/>
      <c r="H42" s="30"/>
      <c r="I42" s="26"/>
      <c r="J42" s="30">
        <v>14</v>
      </c>
      <c r="K42" s="26"/>
      <c r="L42" s="30"/>
      <c r="M42" s="50">
        <f t="shared" si="0"/>
        <v>14</v>
      </c>
      <c r="N42" s="55">
        <v>14</v>
      </c>
      <c r="O42" s="65">
        <f t="shared" si="1"/>
        <v>2.3333333333333335</v>
      </c>
      <c r="Q42" s="71">
        <f t="shared" si="3"/>
        <v>2.3333333333333335</v>
      </c>
      <c r="R42" s="13"/>
    </row>
    <row r="43" spans="1:19" ht="15.75" customHeight="1" x14ac:dyDescent="0.3">
      <c r="A43" s="92">
        <v>42</v>
      </c>
      <c r="B43" s="94" t="s">
        <v>65</v>
      </c>
      <c r="C43" s="35"/>
      <c r="D43" s="36"/>
      <c r="E43" s="35"/>
      <c r="F43" s="36"/>
      <c r="G43" s="35"/>
      <c r="H43" s="36"/>
      <c r="I43" s="26"/>
      <c r="J43" s="29"/>
      <c r="K43" s="26"/>
      <c r="L43" s="30"/>
      <c r="M43" s="51"/>
      <c r="N43" s="54"/>
      <c r="O43" s="65">
        <f t="shared" si="1"/>
        <v>0</v>
      </c>
      <c r="P43" s="67">
        <v>2</v>
      </c>
      <c r="Q43" s="71">
        <f t="shared" si="3"/>
        <v>2</v>
      </c>
      <c r="R43" s="13"/>
    </row>
    <row r="44" spans="1:19" ht="15.75" customHeight="1" x14ac:dyDescent="0.3">
      <c r="A44" s="92">
        <v>42</v>
      </c>
      <c r="B44" s="95" t="s">
        <v>496</v>
      </c>
      <c r="C44" s="26">
        <v>12</v>
      </c>
      <c r="D44" s="30"/>
      <c r="E44" s="26"/>
      <c r="F44" s="30"/>
      <c r="G44" s="26"/>
      <c r="H44" s="30"/>
      <c r="I44" s="26"/>
      <c r="J44" s="30"/>
      <c r="K44" s="26"/>
      <c r="L44" s="30"/>
      <c r="M44" s="50">
        <f>SUM(C44:L44)</f>
        <v>12</v>
      </c>
      <c r="N44" s="55">
        <v>12</v>
      </c>
      <c r="O44" s="65">
        <f t="shared" si="1"/>
        <v>2</v>
      </c>
      <c r="Q44" s="71">
        <f t="shared" si="3"/>
        <v>2</v>
      </c>
    </row>
    <row r="45" spans="1:19" ht="15.75" customHeight="1" x14ac:dyDescent="0.3">
      <c r="A45" s="92">
        <v>42</v>
      </c>
      <c r="B45" s="95" t="s">
        <v>606</v>
      </c>
      <c r="C45" s="26"/>
      <c r="D45" s="30"/>
      <c r="E45" s="26"/>
      <c r="F45" s="30"/>
      <c r="G45" s="26"/>
      <c r="H45" s="30"/>
      <c r="I45" s="26"/>
      <c r="J45" s="30"/>
      <c r="K45" s="26"/>
      <c r="L45" s="30"/>
      <c r="M45" s="50"/>
      <c r="P45" s="68">
        <v>2</v>
      </c>
      <c r="Q45" s="71">
        <f t="shared" si="3"/>
        <v>2</v>
      </c>
    </row>
    <row r="46" spans="1:19" ht="15.75" customHeight="1" x14ac:dyDescent="0.3">
      <c r="A46" s="92">
        <v>45</v>
      </c>
      <c r="B46" s="95" t="s">
        <v>520</v>
      </c>
      <c r="C46" s="26"/>
      <c r="D46" s="30">
        <v>8</v>
      </c>
      <c r="E46" s="26">
        <v>2</v>
      </c>
      <c r="F46" s="30"/>
      <c r="G46" s="26"/>
      <c r="H46" s="30"/>
      <c r="I46" s="26"/>
      <c r="J46" s="30"/>
      <c r="K46" s="26"/>
      <c r="L46" s="30"/>
      <c r="M46" s="51">
        <f t="shared" ref="M46:M56" si="4">SUM(C46:L46)</f>
        <v>10</v>
      </c>
      <c r="N46" s="54">
        <v>10</v>
      </c>
      <c r="O46" s="65">
        <f t="shared" ref="O46:O63" si="5">N46/6</f>
        <v>1.6666666666666667</v>
      </c>
      <c r="P46" s="67"/>
      <c r="Q46" s="71">
        <f t="shared" si="3"/>
        <v>1.6666666666666667</v>
      </c>
    </row>
    <row r="47" spans="1:19" ht="15.75" customHeight="1" x14ac:dyDescent="0.3">
      <c r="A47" s="92">
        <v>46</v>
      </c>
      <c r="B47" s="96" t="s">
        <v>577</v>
      </c>
      <c r="C47" s="26"/>
      <c r="D47" s="30"/>
      <c r="E47" s="26"/>
      <c r="F47" s="30"/>
      <c r="G47" s="26"/>
      <c r="H47" s="30">
        <v>9</v>
      </c>
      <c r="I47" s="26"/>
      <c r="J47" s="36"/>
      <c r="K47" s="35"/>
      <c r="L47" s="36"/>
      <c r="M47" s="47">
        <f t="shared" si="4"/>
        <v>9</v>
      </c>
      <c r="N47" s="63">
        <v>9</v>
      </c>
      <c r="O47" s="65">
        <f t="shared" si="5"/>
        <v>1.5</v>
      </c>
      <c r="Q47" s="71">
        <f t="shared" si="3"/>
        <v>1.5</v>
      </c>
    </row>
    <row r="48" spans="1:19" ht="15.75" customHeight="1" x14ac:dyDescent="0.3">
      <c r="A48" s="92">
        <v>46</v>
      </c>
      <c r="B48" s="95" t="s">
        <v>579</v>
      </c>
      <c r="C48" s="26"/>
      <c r="D48" s="30"/>
      <c r="E48" s="26"/>
      <c r="F48" s="30"/>
      <c r="G48" s="26"/>
      <c r="H48" s="30"/>
      <c r="I48" s="26">
        <v>9</v>
      </c>
      <c r="J48" s="30"/>
      <c r="K48" s="26"/>
      <c r="L48" s="30"/>
      <c r="M48" s="48">
        <f t="shared" si="4"/>
        <v>9</v>
      </c>
      <c r="N48" s="54">
        <v>9</v>
      </c>
      <c r="O48" s="65">
        <f t="shared" si="5"/>
        <v>1.5</v>
      </c>
      <c r="P48" s="67"/>
      <c r="Q48" s="71">
        <f t="shared" si="3"/>
        <v>1.5</v>
      </c>
    </row>
    <row r="49" spans="1:17" ht="15.75" customHeight="1" x14ac:dyDescent="0.3">
      <c r="A49" s="92">
        <v>48</v>
      </c>
      <c r="B49" s="95" t="s">
        <v>84</v>
      </c>
      <c r="C49" s="26"/>
      <c r="D49" s="30"/>
      <c r="E49" s="26"/>
      <c r="F49" s="30"/>
      <c r="G49" s="26"/>
      <c r="H49" s="30"/>
      <c r="I49" s="26"/>
      <c r="J49" s="30"/>
      <c r="K49" s="26">
        <v>8</v>
      </c>
      <c r="L49" s="30"/>
      <c r="M49" s="50">
        <f t="shared" si="4"/>
        <v>8</v>
      </c>
      <c r="N49" s="54">
        <v>8</v>
      </c>
      <c r="O49" s="65">
        <f t="shared" si="5"/>
        <v>1.3333333333333333</v>
      </c>
      <c r="P49" s="67"/>
      <c r="Q49" s="71">
        <f t="shared" si="3"/>
        <v>1.3333333333333333</v>
      </c>
    </row>
    <row r="50" spans="1:17" ht="15.75" customHeight="1" x14ac:dyDescent="0.3">
      <c r="A50" s="92">
        <v>48</v>
      </c>
      <c r="B50" s="95" t="s">
        <v>552</v>
      </c>
      <c r="C50" s="26"/>
      <c r="D50" s="30"/>
      <c r="E50" s="26"/>
      <c r="F50" s="30">
        <v>8</v>
      </c>
      <c r="G50" s="26"/>
      <c r="H50" s="30"/>
      <c r="I50" s="26"/>
      <c r="J50" s="30"/>
      <c r="K50" s="26"/>
      <c r="L50" s="30"/>
      <c r="M50" s="50">
        <f t="shared" si="4"/>
        <v>8</v>
      </c>
      <c r="N50" s="55">
        <v>8</v>
      </c>
      <c r="O50" s="65">
        <f t="shared" si="5"/>
        <v>1.3333333333333333</v>
      </c>
      <c r="Q50" s="71">
        <f t="shared" si="3"/>
        <v>1.3333333333333333</v>
      </c>
    </row>
    <row r="51" spans="1:17" ht="15.75" customHeight="1" x14ac:dyDescent="0.3">
      <c r="A51" s="92">
        <v>50</v>
      </c>
      <c r="B51" s="95" t="s">
        <v>597</v>
      </c>
      <c r="C51" s="26"/>
      <c r="D51" s="30"/>
      <c r="E51" s="26"/>
      <c r="F51" s="30"/>
      <c r="G51" s="26"/>
      <c r="H51" s="30"/>
      <c r="I51" s="26"/>
      <c r="J51" s="30"/>
      <c r="K51" s="26">
        <v>7</v>
      </c>
      <c r="L51" s="30"/>
      <c r="M51" s="50">
        <f t="shared" si="4"/>
        <v>7</v>
      </c>
      <c r="N51" s="54">
        <v>7</v>
      </c>
      <c r="O51" s="65">
        <f t="shared" si="5"/>
        <v>1.1666666666666667</v>
      </c>
      <c r="P51" s="67"/>
      <c r="Q51" s="71">
        <f t="shared" si="3"/>
        <v>1.1666666666666667</v>
      </c>
    </row>
    <row r="52" spans="1:17" ht="15.75" customHeight="1" x14ac:dyDescent="0.3">
      <c r="A52" s="92">
        <v>50</v>
      </c>
      <c r="B52" s="95" t="s">
        <v>562</v>
      </c>
      <c r="C52" s="26"/>
      <c r="D52" s="30"/>
      <c r="E52" s="26"/>
      <c r="F52" s="30">
        <v>3</v>
      </c>
      <c r="G52" s="26">
        <v>4</v>
      </c>
      <c r="H52" s="30"/>
      <c r="I52" s="26"/>
      <c r="J52" s="30"/>
      <c r="K52" s="26"/>
      <c r="L52" s="30"/>
      <c r="M52" s="51">
        <f t="shared" si="4"/>
        <v>7</v>
      </c>
      <c r="N52" s="55">
        <v>7</v>
      </c>
      <c r="O52" s="65">
        <f t="shared" si="5"/>
        <v>1.1666666666666667</v>
      </c>
      <c r="Q52" s="71">
        <f t="shared" si="3"/>
        <v>1.1666666666666667</v>
      </c>
    </row>
    <row r="53" spans="1:17" ht="15.75" customHeight="1" x14ac:dyDescent="0.3">
      <c r="A53" s="92">
        <v>52</v>
      </c>
      <c r="B53" s="95" t="s">
        <v>570</v>
      </c>
      <c r="C53" s="26"/>
      <c r="D53" s="30"/>
      <c r="E53" s="26"/>
      <c r="F53" s="30"/>
      <c r="G53" s="26">
        <v>6</v>
      </c>
      <c r="H53" s="31"/>
      <c r="I53" s="26"/>
      <c r="J53" s="30"/>
      <c r="K53" s="32"/>
      <c r="L53" s="25"/>
      <c r="M53" s="51">
        <f t="shared" si="4"/>
        <v>6</v>
      </c>
      <c r="N53" s="54">
        <v>6</v>
      </c>
      <c r="O53" s="65">
        <f t="shared" si="5"/>
        <v>1</v>
      </c>
      <c r="P53" s="67"/>
      <c r="Q53" s="71">
        <f t="shared" si="3"/>
        <v>1</v>
      </c>
    </row>
    <row r="54" spans="1:17" ht="15.75" customHeight="1" x14ac:dyDescent="0.3">
      <c r="A54" s="92">
        <v>52</v>
      </c>
      <c r="B54" s="95" t="s">
        <v>571</v>
      </c>
      <c r="C54" s="26"/>
      <c r="D54" s="30"/>
      <c r="E54" s="26"/>
      <c r="F54" s="30"/>
      <c r="G54" s="26">
        <v>6</v>
      </c>
      <c r="H54" s="31"/>
      <c r="I54" s="26"/>
      <c r="J54" s="30"/>
      <c r="K54" s="32"/>
      <c r="L54" s="25"/>
      <c r="M54" s="51">
        <f t="shared" si="4"/>
        <v>6</v>
      </c>
      <c r="N54" s="54">
        <v>6</v>
      </c>
      <c r="O54" s="65">
        <f t="shared" si="5"/>
        <v>1</v>
      </c>
      <c r="P54" s="67"/>
      <c r="Q54" s="71">
        <f t="shared" si="3"/>
        <v>1</v>
      </c>
    </row>
    <row r="55" spans="1:17" ht="15.75" customHeight="1" x14ac:dyDescent="0.3">
      <c r="A55" s="92">
        <v>54</v>
      </c>
      <c r="B55" s="95" t="s">
        <v>559</v>
      </c>
      <c r="C55" s="26"/>
      <c r="D55" s="30"/>
      <c r="E55" s="26"/>
      <c r="F55" s="30">
        <v>5</v>
      </c>
      <c r="G55" s="35"/>
      <c r="H55" s="36"/>
      <c r="I55" s="35"/>
      <c r="J55" s="36"/>
      <c r="K55" s="35"/>
      <c r="L55" s="36"/>
      <c r="M55" s="47">
        <f t="shared" si="4"/>
        <v>5</v>
      </c>
      <c r="N55" s="63">
        <v>5</v>
      </c>
      <c r="O55" s="65">
        <f t="shared" si="5"/>
        <v>0.83333333333333337</v>
      </c>
      <c r="Q55" s="71">
        <f t="shared" si="3"/>
        <v>0.83333333333333337</v>
      </c>
    </row>
    <row r="56" spans="1:17" ht="15.75" customHeight="1" x14ac:dyDescent="0.3">
      <c r="A56" s="92">
        <v>55</v>
      </c>
      <c r="B56" s="95" t="s">
        <v>560</v>
      </c>
      <c r="C56" s="26"/>
      <c r="D56" s="30"/>
      <c r="E56" s="26"/>
      <c r="F56" s="30">
        <v>4</v>
      </c>
      <c r="G56" s="26"/>
      <c r="H56" s="30"/>
      <c r="I56" s="26"/>
      <c r="J56" s="30"/>
      <c r="K56" s="26"/>
      <c r="L56" s="30"/>
      <c r="M56" s="50">
        <f t="shared" si="4"/>
        <v>4</v>
      </c>
      <c r="N56" s="55">
        <v>4</v>
      </c>
      <c r="O56" s="65">
        <f t="shared" si="5"/>
        <v>0.66666666666666663</v>
      </c>
      <c r="Q56" s="71">
        <f t="shared" si="3"/>
        <v>0.66666666666666663</v>
      </c>
    </row>
    <row r="57" spans="1:17" ht="15.75" customHeight="1" x14ac:dyDescent="0.3">
      <c r="B57" s="94" t="s">
        <v>69</v>
      </c>
      <c r="C57" s="35"/>
      <c r="D57" s="36"/>
      <c r="E57" s="35"/>
      <c r="F57" s="36"/>
      <c r="G57" s="35"/>
      <c r="H57" s="36"/>
      <c r="I57" s="35"/>
      <c r="J57" s="36"/>
      <c r="K57" s="35"/>
      <c r="L57" s="36"/>
      <c r="M57" s="47"/>
      <c r="N57" s="63">
        <v>0</v>
      </c>
      <c r="O57" s="65">
        <f t="shared" si="5"/>
        <v>0</v>
      </c>
      <c r="Q57" s="71">
        <f t="shared" si="3"/>
        <v>0</v>
      </c>
    </row>
    <row r="58" spans="1:17" ht="15.75" customHeight="1" x14ac:dyDescent="0.3">
      <c r="B58" s="94" t="s">
        <v>73</v>
      </c>
      <c r="C58" s="35"/>
      <c r="D58" s="36"/>
      <c r="E58" s="35"/>
      <c r="F58" s="36"/>
      <c r="G58" s="35"/>
      <c r="H58" s="31"/>
      <c r="I58" s="26"/>
      <c r="J58" s="29"/>
      <c r="K58" s="26"/>
      <c r="L58" s="30"/>
      <c r="M58" s="51"/>
      <c r="N58" s="54"/>
      <c r="O58" s="65">
        <f t="shared" si="5"/>
        <v>0</v>
      </c>
      <c r="P58" s="67"/>
      <c r="Q58" s="71">
        <f t="shared" si="3"/>
        <v>0</v>
      </c>
    </row>
    <row r="59" spans="1:17" ht="15.75" customHeight="1" x14ac:dyDescent="0.3">
      <c r="B59" s="94" t="s">
        <v>64</v>
      </c>
      <c r="C59" s="35"/>
      <c r="D59" s="36"/>
      <c r="E59" s="35"/>
      <c r="F59" s="36"/>
      <c r="G59" s="26"/>
      <c r="H59" s="31"/>
      <c r="I59" s="26"/>
      <c r="J59" s="29"/>
      <c r="K59" s="26"/>
      <c r="L59" s="30"/>
      <c r="M59" s="51"/>
      <c r="N59" s="54"/>
      <c r="O59" s="65">
        <f t="shared" si="5"/>
        <v>0</v>
      </c>
      <c r="P59" s="67"/>
      <c r="Q59" s="71">
        <f t="shared" si="3"/>
        <v>0</v>
      </c>
    </row>
    <row r="60" spans="1:17" ht="15.75" customHeight="1" x14ac:dyDescent="0.3">
      <c r="B60" s="94" t="s">
        <v>72</v>
      </c>
      <c r="C60" s="35"/>
      <c r="D60" s="36"/>
      <c r="E60" s="35"/>
      <c r="F60" s="30"/>
      <c r="G60" s="26"/>
      <c r="H60" s="30"/>
      <c r="I60" s="24"/>
      <c r="J60" s="29"/>
      <c r="K60" s="24"/>
      <c r="L60" s="25"/>
      <c r="M60" s="51"/>
      <c r="N60" s="54"/>
      <c r="O60" s="65">
        <f t="shared" si="5"/>
        <v>0</v>
      </c>
      <c r="P60" s="67"/>
      <c r="Q60" s="71">
        <f t="shared" si="3"/>
        <v>0</v>
      </c>
    </row>
    <row r="61" spans="1:17" ht="15.75" customHeight="1" x14ac:dyDescent="0.3">
      <c r="B61" s="94" t="s">
        <v>70</v>
      </c>
      <c r="C61" s="35"/>
      <c r="D61" s="36"/>
      <c r="E61" s="26"/>
      <c r="F61" s="30"/>
      <c r="G61" s="26"/>
      <c r="H61" s="31"/>
      <c r="I61" s="26"/>
      <c r="J61" s="30"/>
      <c r="K61" s="32"/>
      <c r="L61" s="25"/>
      <c r="M61" s="51"/>
      <c r="N61" s="54"/>
      <c r="O61" s="65">
        <f t="shared" si="5"/>
        <v>0</v>
      </c>
      <c r="P61" s="67"/>
      <c r="Q61" s="71">
        <f t="shared" si="3"/>
        <v>0</v>
      </c>
    </row>
    <row r="62" spans="1:17" ht="15.75" customHeight="1" x14ac:dyDescent="0.3">
      <c r="B62" s="94" t="s">
        <v>75</v>
      </c>
      <c r="C62" s="35"/>
      <c r="D62" s="36"/>
      <c r="E62" s="26"/>
      <c r="F62" s="30"/>
      <c r="G62" s="26"/>
      <c r="H62" s="30"/>
      <c r="I62" s="26"/>
      <c r="J62" s="30"/>
      <c r="K62" s="26"/>
      <c r="L62" s="30"/>
      <c r="M62" s="51"/>
      <c r="N62" s="54"/>
      <c r="O62" s="65">
        <f t="shared" si="5"/>
        <v>0</v>
      </c>
      <c r="P62" s="67"/>
      <c r="Q62" s="71">
        <f t="shared" si="3"/>
        <v>0</v>
      </c>
    </row>
    <row r="63" spans="1:17" ht="15.75" customHeight="1" x14ac:dyDescent="0.3">
      <c r="B63" s="94" t="s">
        <v>74</v>
      </c>
      <c r="C63" s="35"/>
      <c r="D63" s="36"/>
      <c r="E63" s="26"/>
      <c r="F63" s="30"/>
      <c r="G63" s="26"/>
      <c r="H63" s="30"/>
      <c r="I63" s="26"/>
      <c r="J63" s="30"/>
      <c r="K63" s="26"/>
      <c r="L63" s="30"/>
      <c r="M63" s="50"/>
      <c r="O63" s="65">
        <f t="shared" si="5"/>
        <v>0</v>
      </c>
      <c r="Q63" s="71">
        <f t="shared" si="3"/>
        <v>0</v>
      </c>
    </row>
    <row r="64" spans="1:17" ht="15.75" customHeight="1" x14ac:dyDescent="0.3">
      <c r="C64" s="26"/>
      <c r="D64" s="30"/>
      <c r="E64" s="26"/>
      <c r="F64" s="30"/>
      <c r="G64" s="26"/>
      <c r="H64" s="30"/>
      <c r="I64" s="26"/>
      <c r="J64" s="30"/>
      <c r="K64" s="26"/>
      <c r="L64" s="30"/>
      <c r="M64" s="50"/>
    </row>
    <row r="65" spans="3:13" ht="15.75" customHeight="1" x14ac:dyDescent="0.3">
      <c r="C65" s="26"/>
      <c r="D65" s="30"/>
      <c r="E65" s="26"/>
      <c r="F65" s="30"/>
      <c r="G65" s="26"/>
      <c r="H65" s="30"/>
      <c r="I65" s="26"/>
      <c r="J65" s="30"/>
      <c r="K65" s="26"/>
      <c r="L65" s="30"/>
      <c r="M65" s="50"/>
    </row>
    <row r="66" spans="3:13" ht="15.75" customHeight="1" x14ac:dyDescent="0.3">
      <c r="C66" s="26"/>
      <c r="D66" s="30"/>
      <c r="E66" s="26"/>
      <c r="F66" s="30"/>
      <c r="G66" s="26"/>
      <c r="H66" s="30"/>
      <c r="I66" s="26"/>
      <c r="J66" s="30"/>
      <c r="K66" s="26"/>
      <c r="L66" s="30"/>
      <c r="M66" s="50"/>
    </row>
    <row r="67" spans="3:13" ht="15.75" customHeight="1" x14ac:dyDescent="0.3">
      <c r="C67" s="26"/>
      <c r="D67" s="30"/>
      <c r="E67" s="26"/>
      <c r="F67" s="30"/>
      <c r="G67" s="26"/>
      <c r="H67" s="30"/>
      <c r="I67" s="26"/>
      <c r="J67" s="30"/>
      <c r="K67" s="26"/>
      <c r="L67" s="30"/>
      <c r="M67" s="50"/>
    </row>
    <row r="68" spans="3:13" ht="15.75" customHeight="1" x14ac:dyDescent="0.3">
      <c r="C68" s="26"/>
      <c r="D68" s="30"/>
      <c r="E68" s="26"/>
      <c r="F68" s="30"/>
      <c r="G68" s="26"/>
      <c r="H68" s="30"/>
      <c r="I68" s="26"/>
      <c r="J68" s="30"/>
      <c r="K68" s="26"/>
      <c r="L68" s="30"/>
      <c r="M68" s="50"/>
    </row>
    <row r="69" spans="3:13" ht="15.75" customHeight="1" x14ac:dyDescent="0.3">
      <c r="C69" s="26"/>
      <c r="D69" s="30"/>
      <c r="E69" s="26"/>
      <c r="F69" s="30"/>
      <c r="G69" s="26"/>
      <c r="H69" s="30"/>
      <c r="I69" s="26"/>
      <c r="J69" s="30"/>
      <c r="K69" s="26"/>
      <c r="L69" s="30"/>
      <c r="M69" s="50"/>
    </row>
    <row r="70" spans="3:13" ht="15.75" customHeight="1" x14ac:dyDescent="0.3">
      <c r="C70" s="26"/>
      <c r="D70" s="30"/>
      <c r="E70" s="26"/>
      <c r="F70" s="30"/>
      <c r="G70" s="26"/>
      <c r="H70" s="30"/>
      <c r="I70" s="26"/>
      <c r="J70" s="30"/>
      <c r="K70" s="26"/>
      <c r="L70" s="30"/>
      <c r="M70" s="50"/>
    </row>
    <row r="71" spans="3:13" ht="15.75" customHeight="1" x14ac:dyDescent="0.3">
      <c r="C71" s="26"/>
      <c r="D71" s="30"/>
      <c r="E71" s="26"/>
      <c r="F71" s="30"/>
      <c r="G71" s="26"/>
      <c r="H71" s="30"/>
      <c r="I71" s="26"/>
      <c r="J71" s="30"/>
      <c r="K71" s="26"/>
      <c r="L71" s="30"/>
      <c r="M71" s="50"/>
    </row>
    <row r="72" spans="3:13" ht="15.75" customHeight="1" x14ac:dyDescent="0.3">
      <c r="C72" s="26"/>
      <c r="D72" s="30"/>
      <c r="E72" s="26"/>
      <c r="F72" s="30"/>
      <c r="G72" s="26"/>
      <c r="H72" s="30"/>
      <c r="I72" s="26"/>
      <c r="J72" s="30"/>
      <c r="K72" s="26"/>
      <c r="L72" s="30"/>
      <c r="M72" s="50"/>
    </row>
    <row r="73" spans="3:13" ht="15.75" customHeight="1" x14ac:dyDescent="0.3">
      <c r="C73" s="26"/>
      <c r="D73" s="30"/>
      <c r="E73" s="26"/>
      <c r="F73" s="30"/>
      <c r="G73" s="26"/>
      <c r="H73" s="30"/>
      <c r="I73" s="26"/>
      <c r="J73" s="30"/>
      <c r="K73" s="26"/>
      <c r="L73" s="30"/>
      <c r="M73" s="50"/>
    </row>
    <row r="74" spans="3:13" ht="15.75" customHeight="1" x14ac:dyDescent="0.3">
      <c r="C74" s="26"/>
      <c r="D74" s="30"/>
      <c r="E74" s="26"/>
      <c r="F74" s="30"/>
      <c r="G74" s="26"/>
      <c r="H74" s="30"/>
      <c r="I74" s="26"/>
      <c r="J74" s="30"/>
      <c r="K74" s="26"/>
      <c r="L74" s="30"/>
      <c r="M74" s="50"/>
    </row>
    <row r="75" spans="3:13" ht="15.75" customHeight="1" x14ac:dyDescent="0.3">
      <c r="C75" s="26"/>
      <c r="D75" s="30"/>
      <c r="E75" s="26"/>
      <c r="F75" s="30"/>
      <c r="G75" s="26"/>
      <c r="H75" s="30"/>
      <c r="I75" s="26"/>
      <c r="J75" s="30"/>
      <c r="K75" s="26"/>
      <c r="L75" s="30"/>
      <c r="M75" s="50"/>
    </row>
    <row r="76" spans="3:13" ht="15.75" customHeight="1" x14ac:dyDescent="0.3">
      <c r="C76" s="26"/>
      <c r="D76" s="30"/>
      <c r="E76" s="26"/>
      <c r="F76" s="30"/>
      <c r="G76" s="26"/>
      <c r="H76" s="30"/>
      <c r="I76" s="26"/>
      <c r="J76" s="30"/>
      <c r="K76" s="26"/>
      <c r="L76" s="30"/>
      <c r="M76" s="50"/>
    </row>
    <row r="77" spans="3:13" ht="15.75" customHeight="1" x14ac:dyDescent="0.3">
      <c r="C77" s="26"/>
      <c r="D77" s="30"/>
      <c r="E77" s="26"/>
      <c r="F77" s="30"/>
      <c r="G77" s="26"/>
      <c r="H77" s="30"/>
      <c r="I77" s="26"/>
      <c r="J77" s="30"/>
      <c r="K77" s="26"/>
      <c r="L77" s="30"/>
      <c r="M77" s="50"/>
    </row>
    <row r="78" spans="3:13" ht="15.75" customHeight="1" x14ac:dyDescent="0.3">
      <c r="C78" s="26"/>
      <c r="D78" s="30"/>
      <c r="E78" s="26"/>
      <c r="F78" s="30"/>
      <c r="G78" s="26"/>
      <c r="H78" s="30"/>
      <c r="I78" s="26"/>
      <c r="J78" s="30"/>
      <c r="K78" s="26"/>
      <c r="L78" s="30"/>
      <c r="M78" s="50"/>
    </row>
    <row r="79" spans="3:13" ht="15.75" customHeight="1" x14ac:dyDescent="0.3">
      <c r="C79" s="26"/>
      <c r="D79" s="30"/>
      <c r="E79" s="26"/>
      <c r="F79" s="30"/>
      <c r="G79" s="26"/>
      <c r="H79" s="30"/>
      <c r="I79" s="26"/>
      <c r="J79" s="30"/>
      <c r="K79" s="26"/>
      <c r="L79" s="30"/>
      <c r="M79" s="50"/>
    </row>
    <row r="80" spans="3:13" ht="15.75" customHeight="1" x14ac:dyDescent="0.3">
      <c r="C80" s="26"/>
      <c r="D80" s="30"/>
      <c r="E80" s="26"/>
      <c r="F80" s="30"/>
      <c r="G80" s="26"/>
      <c r="H80" s="30"/>
      <c r="I80" s="26"/>
      <c r="J80" s="30"/>
      <c r="K80" s="26"/>
      <c r="L80" s="30"/>
      <c r="M80" s="50"/>
    </row>
    <row r="81" spans="3:13" ht="15.75" customHeight="1" x14ac:dyDescent="0.3">
      <c r="C81" s="26"/>
      <c r="D81" s="30"/>
      <c r="E81" s="26"/>
      <c r="F81" s="30"/>
      <c r="G81" s="26"/>
      <c r="H81" s="30"/>
      <c r="I81" s="26"/>
      <c r="J81" s="30"/>
      <c r="K81" s="26"/>
      <c r="L81" s="30"/>
      <c r="M81" s="50"/>
    </row>
    <row r="82" spans="3:13" ht="15.75" customHeight="1" x14ac:dyDescent="0.3">
      <c r="C82" s="26"/>
      <c r="D82" s="30"/>
      <c r="E82" s="26"/>
      <c r="F82" s="30"/>
      <c r="G82" s="26"/>
      <c r="H82" s="30"/>
      <c r="I82" s="26"/>
      <c r="J82" s="30"/>
      <c r="K82" s="26"/>
      <c r="L82" s="30"/>
      <c r="M82" s="50"/>
    </row>
    <row r="83" spans="3:13" ht="15.75" customHeight="1" x14ac:dyDescent="0.3">
      <c r="C83" s="26"/>
      <c r="D83" s="30"/>
      <c r="E83" s="26"/>
      <c r="F83" s="30"/>
      <c r="G83" s="26"/>
      <c r="H83" s="30"/>
      <c r="I83" s="26"/>
      <c r="J83" s="30"/>
      <c r="K83" s="26"/>
      <c r="L83" s="30"/>
      <c r="M83" s="50"/>
    </row>
    <row r="84" spans="3:13" ht="15.75" customHeight="1" x14ac:dyDescent="0.3">
      <c r="C84" s="26"/>
      <c r="D84" s="30"/>
      <c r="E84" s="26"/>
      <c r="F84" s="30"/>
      <c r="G84" s="26"/>
      <c r="H84" s="30"/>
      <c r="I84" s="26"/>
      <c r="J84" s="30"/>
      <c r="K84" s="26"/>
      <c r="L84" s="30"/>
      <c r="M84" s="50"/>
    </row>
    <row r="85" spans="3:13" ht="15.75" customHeight="1" x14ac:dyDescent="0.3">
      <c r="C85" s="26"/>
      <c r="D85" s="30"/>
      <c r="E85" s="26"/>
      <c r="F85" s="30"/>
      <c r="G85" s="26"/>
      <c r="H85" s="30"/>
      <c r="I85" s="26"/>
      <c r="J85" s="30"/>
      <c r="K85" s="26"/>
      <c r="L85" s="30"/>
      <c r="M85" s="50"/>
    </row>
    <row r="86" spans="3:13" ht="15.75" customHeight="1" x14ac:dyDescent="0.3">
      <c r="C86" s="26"/>
      <c r="D86" s="30"/>
      <c r="E86" s="26"/>
      <c r="F86" s="30"/>
      <c r="G86" s="26"/>
      <c r="H86" s="30"/>
      <c r="I86" s="26"/>
      <c r="J86" s="30"/>
      <c r="K86" s="26"/>
      <c r="L86" s="30"/>
      <c r="M86" s="50"/>
    </row>
    <row r="87" spans="3:13" ht="15.75" customHeight="1" x14ac:dyDescent="0.3">
      <c r="C87" s="26"/>
      <c r="D87" s="30"/>
      <c r="E87" s="26"/>
      <c r="F87" s="30"/>
      <c r="G87" s="26"/>
      <c r="H87" s="30"/>
      <c r="I87" s="26"/>
      <c r="J87" s="30"/>
      <c r="K87" s="26"/>
      <c r="L87" s="30"/>
      <c r="M87" s="50"/>
    </row>
    <row r="88" spans="3:13" ht="15.75" customHeight="1" x14ac:dyDescent="0.3">
      <c r="C88" s="26"/>
      <c r="D88" s="30"/>
      <c r="E88" s="26"/>
      <c r="F88" s="30"/>
      <c r="G88" s="26"/>
      <c r="H88" s="30"/>
      <c r="I88" s="26"/>
      <c r="J88" s="30"/>
      <c r="K88" s="26"/>
      <c r="L88" s="30"/>
      <c r="M88" s="50"/>
    </row>
    <row r="89" spans="3:13" ht="15.75" customHeight="1" x14ac:dyDescent="0.3">
      <c r="C89" s="26"/>
      <c r="D89" s="30"/>
      <c r="E89" s="26"/>
      <c r="F89" s="30"/>
      <c r="G89" s="26"/>
      <c r="H89" s="30"/>
      <c r="I89" s="26"/>
      <c r="J89" s="30"/>
      <c r="K89" s="26"/>
      <c r="L89" s="30"/>
      <c r="M89" s="50"/>
    </row>
    <row r="90" spans="3:13" ht="15.75" customHeight="1" x14ac:dyDescent="0.3">
      <c r="C90" s="26"/>
      <c r="D90" s="30"/>
      <c r="E90" s="26"/>
      <c r="F90" s="30"/>
      <c r="G90" s="26"/>
      <c r="H90" s="30"/>
      <c r="I90" s="26"/>
      <c r="J90" s="30"/>
      <c r="K90" s="26"/>
      <c r="L90" s="30"/>
      <c r="M90" s="50"/>
    </row>
    <row r="91" spans="3:13" ht="15.75" customHeight="1" x14ac:dyDescent="0.3">
      <c r="C91" s="26"/>
      <c r="D91" s="30"/>
      <c r="E91" s="26"/>
      <c r="F91" s="30"/>
      <c r="G91" s="26"/>
      <c r="H91" s="30"/>
      <c r="I91" s="26"/>
      <c r="J91" s="30"/>
      <c r="K91" s="26"/>
      <c r="L91" s="30"/>
      <c r="M91" s="50"/>
    </row>
    <row r="92" spans="3:13" ht="15.75" customHeight="1" x14ac:dyDescent="0.3">
      <c r="C92" s="26"/>
      <c r="D92" s="30"/>
      <c r="E92" s="26"/>
      <c r="F92" s="30"/>
      <c r="G92" s="26"/>
      <c r="H92" s="30"/>
      <c r="I92" s="26"/>
      <c r="J92" s="30"/>
      <c r="K92" s="26"/>
      <c r="L92" s="30"/>
      <c r="M92" s="50"/>
    </row>
    <row r="93" spans="3:13" ht="15.75" customHeight="1" x14ac:dyDescent="0.3">
      <c r="C93" s="26"/>
      <c r="D93" s="30"/>
      <c r="E93" s="26"/>
      <c r="F93" s="30"/>
      <c r="G93" s="26"/>
      <c r="H93" s="30"/>
      <c r="I93" s="26"/>
      <c r="J93" s="30"/>
      <c r="K93" s="26"/>
      <c r="L93" s="30"/>
      <c r="M93" s="50"/>
    </row>
    <row r="94" spans="3:13" ht="15.75" customHeight="1" x14ac:dyDescent="0.3">
      <c r="C94" s="26"/>
      <c r="D94" s="30"/>
      <c r="E94" s="26"/>
      <c r="F94" s="30"/>
      <c r="G94" s="26"/>
      <c r="H94" s="30"/>
      <c r="I94" s="26"/>
      <c r="J94" s="30"/>
      <c r="K94" s="26"/>
      <c r="L94" s="30"/>
      <c r="M94" s="50"/>
    </row>
    <row r="95" spans="3:13" ht="15.75" customHeight="1" x14ac:dyDescent="0.3">
      <c r="C95" s="26"/>
      <c r="D95" s="30"/>
      <c r="E95" s="26"/>
      <c r="F95" s="30"/>
      <c r="G95" s="26"/>
      <c r="H95" s="30"/>
      <c r="I95" s="26"/>
      <c r="J95" s="30"/>
      <c r="K95" s="26"/>
      <c r="L95" s="30"/>
      <c r="M95" s="50"/>
    </row>
    <row r="96" spans="3:13" ht="15.75" customHeight="1" x14ac:dyDescent="0.3">
      <c r="C96" s="26"/>
      <c r="D96" s="30"/>
      <c r="E96" s="26"/>
      <c r="F96" s="30"/>
      <c r="G96" s="26"/>
      <c r="H96" s="30"/>
      <c r="I96" s="26"/>
      <c r="J96" s="30"/>
      <c r="K96" s="26"/>
      <c r="L96" s="30"/>
      <c r="M96" s="50"/>
    </row>
    <row r="97" spans="3:13" ht="15.75" customHeight="1" x14ac:dyDescent="0.3">
      <c r="C97" s="26"/>
      <c r="D97" s="30"/>
      <c r="E97" s="26"/>
      <c r="F97" s="30"/>
      <c r="G97" s="26"/>
      <c r="H97" s="30"/>
      <c r="I97" s="26"/>
      <c r="J97" s="30"/>
      <c r="K97" s="26"/>
      <c r="L97" s="30"/>
      <c r="M97" s="50"/>
    </row>
    <row r="98" spans="3:13" ht="15.75" customHeight="1" x14ac:dyDescent="0.3">
      <c r="C98" s="26"/>
      <c r="D98" s="30"/>
      <c r="E98" s="26"/>
      <c r="F98" s="30"/>
      <c r="G98" s="26"/>
      <c r="H98" s="30"/>
      <c r="I98" s="26"/>
      <c r="J98" s="30"/>
      <c r="K98" s="26"/>
      <c r="L98" s="30"/>
      <c r="M98" s="50"/>
    </row>
    <row r="99" spans="3:13" ht="15.75" customHeight="1" x14ac:dyDescent="0.3">
      <c r="C99" s="26"/>
      <c r="D99" s="30"/>
      <c r="E99" s="26"/>
      <c r="F99" s="30"/>
      <c r="G99" s="26"/>
      <c r="H99" s="30"/>
      <c r="I99" s="26"/>
      <c r="J99" s="30"/>
      <c r="K99" s="26"/>
      <c r="L99" s="30"/>
      <c r="M99" s="50"/>
    </row>
    <row r="100" spans="3:13" ht="15.75" customHeight="1" x14ac:dyDescent="0.3">
      <c r="C100" s="26"/>
      <c r="D100" s="30"/>
      <c r="E100" s="26"/>
      <c r="F100" s="30"/>
      <c r="G100" s="26"/>
      <c r="H100" s="30"/>
      <c r="I100" s="26"/>
      <c r="J100" s="30"/>
      <c r="K100" s="26"/>
      <c r="L100" s="30"/>
      <c r="M100" s="50"/>
    </row>
    <row r="101" spans="3:13" ht="15.75" customHeight="1" x14ac:dyDescent="0.3">
      <c r="C101" s="26"/>
      <c r="D101" s="30"/>
      <c r="E101" s="26"/>
      <c r="F101" s="30"/>
      <c r="G101" s="26"/>
      <c r="H101" s="30"/>
      <c r="I101" s="26"/>
      <c r="J101" s="30"/>
      <c r="K101" s="26"/>
      <c r="L101" s="30"/>
      <c r="M101" s="50"/>
    </row>
    <row r="102" spans="3:13" ht="15.75" customHeight="1" x14ac:dyDescent="0.3">
      <c r="C102" s="26"/>
      <c r="D102" s="30"/>
      <c r="E102" s="26"/>
      <c r="F102" s="30"/>
      <c r="G102" s="26"/>
      <c r="H102" s="30"/>
      <c r="I102" s="26"/>
      <c r="J102" s="30"/>
      <c r="K102" s="26"/>
      <c r="L102" s="30"/>
      <c r="M102" s="50"/>
    </row>
    <row r="103" spans="3:13" ht="15.75" customHeight="1" x14ac:dyDescent="0.3">
      <c r="C103" s="26"/>
      <c r="D103" s="30"/>
      <c r="E103" s="26"/>
      <c r="F103" s="30"/>
      <c r="G103" s="26"/>
      <c r="H103" s="30"/>
      <c r="I103" s="26"/>
      <c r="J103" s="30"/>
      <c r="K103" s="26"/>
      <c r="L103" s="30"/>
      <c r="M103" s="50"/>
    </row>
    <row r="104" spans="3:13" ht="15.75" customHeight="1" x14ac:dyDescent="0.3">
      <c r="C104" s="26"/>
      <c r="D104" s="30"/>
      <c r="E104" s="26"/>
      <c r="F104" s="30"/>
      <c r="G104" s="26"/>
      <c r="H104" s="30"/>
      <c r="I104" s="26"/>
      <c r="J104" s="30"/>
      <c r="K104" s="26"/>
      <c r="L104" s="30"/>
      <c r="M104" s="50"/>
    </row>
    <row r="105" spans="3:13" ht="15.75" customHeight="1" x14ac:dyDescent="0.3">
      <c r="C105" s="26"/>
      <c r="D105" s="30"/>
      <c r="E105" s="26"/>
      <c r="F105" s="30"/>
      <c r="G105" s="26"/>
      <c r="H105" s="30"/>
      <c r="I105" s="26"/>
      <c r="J105" s="30"/>
      <c r="K105" s="26"/>
      <c r="L105" s="30"/>
      <c r="M105" s="50"/>
    </row>
    <row r="106" spans="3:13" ht="15.75" customHeight="1" x14ac:dyDescent="0.3">
      <c r="C106" s="26"/>
      <c r="D106" s="30"/>
      <c r="E106" s="26"/>
      <c r="F106" s="30"/>
      <c r="G106" s="26"/>
      <c r="H106" s="30"/>
      <c r="I106" s="26"/>
      <c r="J106" s="30"/>
      <c r="K106" s="26"/>
      <c r="L106" s="30"/>
      <c r="M106" s="50"/>
    </row>
    <row r="107" spans="3:13" ht="15.75" customHeight="1" x14ac:dyDescent="0.3">
      <c r="C107" s="26"/>
      <c r="D107" s="30"/>
      <c r="E107" s="26"/>
      <c r="F107" s="30"/>
      <c r="G107" s="26"/>
      <c r="H107" s="30"/>
      <c r="I107" s="26"/>
      <c r="J107" s="30"/>
      <c r="K107" s="26"/>
      <c r="L107" s="30"/>
      <c r="M107" s="50"/>
    </row>
    <row r="108" spans="3:13" ht="15.75" customHeight="1" x14ac:dyDescent="0.3">
      <c r="C108" s="26"/>
      <c r="D108" s="30"/>
      <c r="E108" s="26"/>
      <c r="F108" s="30"/>
      <c r="G108" s="26"/>
      <c r="H108" s="30"/>
      <c r="I108" s="26"/>
      <c r="J108" s="30"/>
      <c r="K108" s="26"/>
      <c r="L108" s="30"/>
      <c r="M108" s="50"/>
    </row>
    <row r="109" spans="3:13" ht="15.75" customHeight="1" x14ac:dyDescent="0.3">
      <c r="C109" s="26"/>
      <c r="D109" s="30"/>
      <c r="E109" s="26"/>
      <c r="F109" s="30"/>
      <c r="G109" s="26"/>
      <c r="H109" s="30"/>
      <c r="I109" s="26"/>
      <c r="J109" s="30"/>
      <c r="K109" s="26"/>
      <c r="L109" s="30"/>
      <c r="M109" s="50"/>
    </row>
    <row r="110" spans="3:13" ht="15.75" customHeight="1" x14ac:dyDescent="0.3">
      <c r="C110" s="26"/>
      <c r="D110" s="30"/>
      <c r="E110" s="26"/>
      <c r="F110" s="30"/>
      <c r="G110" s="26"/>
      <c r="H110" s="30"/>
      <c r="I110" s="26"/>
      <c r="J110" s="30"/>
      <c r="K110" s="26"/>
      <c r="L110" s="30"/>
      <c r="M110" s="50"/>
    </row>
    <row r="111" spans="3:13" ht="15.75" customHeight="1" x14ac:dyDescent="0.3">
      <c r="C111" s="26"/>
      <c r="D111" s="30"/>
      <c r="E111" s="26"/>
      <c r="F111" s="30"/>
      <c r="G111" s="26"/>
      <c r="H111" s="30"/>
      <c r="I111" s="26"/>
      <c r="J111" s="30"/>
      <c r="K111" s="26"/>
      <c r="L111" s="30"/>
      <c r="M111" s="50"/>
    </row>
    <row r="112" spans="3:13" ht="15.75" customHeight="1" x14ac:dyDescent="0.3">
      <c r="C112" s="26"/>
      <c r="D112" s="30"/>
      <c r="E112" s="26"/>
      <c r="F112" s="30"/>
      <c r="G112" s="26"/>
      <c r="H112" s="30"/>
      <c r="I112" s="26"/>
      <c r="J112" s="30"/>
      <c r="K112" s="26"/>
      <c r="L112" s="30"/>
      <c r="M112" s="50"/>
    </row>
    <row r="113" spans="3:13" ht="15.75" customHeight="1" x14ac:dyDescent="0.3">
      <c r="C113" s="26"/>
      <c r="D113" s="30"/>
      <c r="E113" s="26"/>
      <c r="F113" s="30"/>
      <c r="G113" s="26"/>
      <c r="H113" s="30"/>
      <c r="I113" s="26"/>
      <c r="J113" s="30"/>
      <c r="K113" s="26"/>
      <c r="L113" s="30"/>
      <c r="M113" s="50"/>
    </row>
    <row r="114" spans="3:13" ht="15.75" customHeight="1" x14ac:dyDescent="0.3">
      <c r="C114" s="26"/>
      <c r="D114" s="30"/>
      <c r="E114" s="26"/>
      <c r="F114" s="30"/>
      <c r="G114" s="26"/>
      <c r="H114" s="30"/>
      <c r="I114" s="26"/>
      <c r="J114" s="30"/>
      <c r="K114" s="26"/>
      <c r="L114" s="30"/>
      <c r="M114" s="50"/>
    </row>
    <row r="115" spans="3:13" ht="15.75" customHeight="1" x14ac:dyDescent="0.3">
      <c r="C115" s="26"/>
      <c r="D115" s="30"/>
      <c r="E115" s="26"/>
      <c r="F115" s="30"/>
      <c r="G115" s="26"/>
      <c r="H115" s="30"/>
      <c r="I115" s="26"/>
      <c r="J115" s="30"/>
      <c r="K115" s="26"/>
      <c r="L115" s="30"/>
      <c r="M115" s="50"/>
    </row>
    <row r="116" spans="3:13" ht="15.75" customHeight="1" x14ac:dyDescent="0.3">
      <c r="C116" s="26"/>
      <c r="D116" s="30"/>
      <c r="E116" s="26"/>
      <c r="F116" s="30"/>
      <c r="G116" s="26"/>
      <c r="H116" s="30"/>
      <c r="I116" s="26"/>
      <c r="J116" s="30"/>
      <c r="K116" s="26"/>
      <c r="L116" s="30"/>
      <c r="M116" s="50"/>
    </row>
    <row r="117" spans="3:13" ht="15.75" customHeight="1" x14ac:dyDescent="0.3">
      <c r="C117" s="26"/>
      <c r="D117" s="30"/>
      <c r="E117" s="26"/>
      <c r="F117" s="30"/>
      <c r="G117" s="26"/>
      <c r="H117" s="30"/>
      <c r="I117" s="26"/>
      <c r="J117" s="30"/>
      <c r="K117" s="26"/>
      <c r="L117" s="30"/>
      <c r="M117" s="50"/>
    </row>
    <row r="118" spans="3:13" ht="15.75" customHeight="1" x14ac:dyDescent="0.3">
      <c r="C118" s="26"/>
      <c r="D118" s="30"/>
      <c r="E118" s="26"/>
      <c r="F118" s="30"/>
      <c r="G118" s="26"/>
      <c r="H118" s="30"/>
      <c r="I118" s="26"/>
      <c r="J118" s="30"/>
      <c r="K118" s="26"/>
      <c r="L118" s="30"/>
      <c r="M118" s="50"/>
    </row>
    <row r="119" spans="3:13" ht="15.75" customHeight="1" x14ac:dyDescent="0.3">
      <c r="C119" s="26"/>
      <c r="D119" s="30"/>
      <c r="E119" s="26"/>
      <c r="F119" s="30"/>
      <c r="G119" s="26"/>
      <c r="H119" s="30"/>
      <c r="I119" s="26"/>
      <c r="J119" s="30"/>
      <c r="K119" s="26"/>
      <c r="L119" s="30"/>
      <c r="M119" s="50"/>
    </row>
    <row r="120" spans="3:13" ht="15.75" customHeight="1" x14ac:dyDescent="0.3">
      <c r="C120" s="26"/>
      <c r="D120" s="30"/>
      <c r="E120" s="26"/>
      <c r="F120" s="30"/>
      <c r="G120" s="26"/>
      <c r="H120" s="30"/>
      <c r="I120" s="26"/>
      <c r="J120" s="30"/>
      <c r="K120" s="26"/>
      <c r="L120" s="30"/>
      <c r="M120" s="50"/>
    </row>
    <row r="121" spans="3:13" ht="15.75" customHeight="1" x14ac:dyDescent="0.3">
      <c r="C121" s="26"/>
      <c r="D121" s="30"/>
      <c r="E121" s="26"/>
      <c r="F121" s="30"/>
      <c r="G121" s="26"/>
      <c r="H121" s="30"/>
      <c r="I121" s="26"/>
      <c r="J121" s="30"/>
      <c r="K121" s="26"/>
      <c r="L121" s="30"/>
      <c r="M121" s="50"/>
    </row>
    <row r="122" spans="3:13" ht="15.75" customHeight="1" x14ac:dyDescent="0.3">
      <c r="C122" s="26"/>
      <c r="D122" s="30"/>
      <c r="E122" s="26"/>
      <c r="F122" s="30"/>
      <c r="G122" s="26"/>
      <c r="H122" s="30"/>
      <c r="I122" s="26"/>
      <c r="J122" s="30"/>
      <c r="K122" s="26"/>
      <c r="L122" s="30"/>
      <c r="M122" s="50"/>
    </row>
    <row r="123" spans="3:13" ht="15.75" customHeight="1" x14ac:dyDescent="0.3">
      <c r="C123" s="26"/>
      <c r="D123" s="30"/>
      <c r="E123" s="26"/>
      <c r="F123" s="30"/>
      <c r="G123" s="26"/>
      <c r="H123" s="30"/>
      <c r="I123" s="26"/>
      <c r="J123" s="30"/>
      <c r="K123" s="26"/>
      <c r="L123" s="30"/>
      <c r="M123" s="50"/>
    </row>
    <row r="124" spans="3:13" ht="15.75" customHeight="1" x14ac:dyDescent="0.3">
      <c r="C124" s="26"/>
      <c r="D124" s="30"/>
      <c r="E124" s="26"/>
      <c r="F124" s="30"/>
      <c r="G124" s="26"/>
      <c r="H124" s="30"/>
      <c r="I124" s="26"/>
      <c r="J124" s="30"/>
      <c r="K124" s="26"/>
      <c r="L124" s="30"/>
      <c r="M124" s="50"/>
    </row>
    <row r="125" spans="3:13" ht="15.75" customHeight="1" x14ac:dyDescent="0.3">
      <c r="C125" s="26"/>
      <c r="D125" s="30"/>
      <c r="E125" s="26"/>
      <c r="F125" s="30"/>
      <c r="G125" s="26"/>
      <c r="H125" s="30"/>
      <c r="I125" s="26"/>
      <c r="J125" s="30"/>
      <c r="K125" s="26"/>
      <c r="L125" s="30"/>
      <c r="M125" s="50"/>
    </row>
    <row r="126" spans="3:13" ht="15.75" customHeight="1" x14ac:dyDescent="0.3">
      <c r="C126" s="26"/>
      <c r="D126" s="30"/>
      <c r="E126" s="26"/>
      <c r="F126" s="30"/>
      <c r="G126" s="26"/>
      <c r="H126" s="30"/>
      <c r="I126" s="26"/>
      <c r="J126" s="30"/>
      <c r="K126" s="26"/>
      <c r="L126" s="30"/>
      <c r="M126" s="50"/>
    </row>
    <row r="127" spans="3:13" ht="15.75" customHeight="1" x14ac:dyDescent="0.3">
      <c r="C127" s="26"/>
      <c r="D127" s="30"/>
      <c r="E127" s="26"/>
      <c r="F127" s="30"/>
      <c r="G127" s="26"/>
      <c r="H127" s="30"/>
      <c r="I127" s="26"/>
      <c r="J127" s="30"/>
      <c r="K127" s="26"/>
      <c r="L127" s="30"/>
      <c r="M127" s="50"/>
    </row>
    <row r="128" spans="3:13" ht="15.75" customHeight="1" x14ac:dyDescent="0.3">
      <c r="C128" s="26"/>
      <c r="D128" s="30"/>
      <c r="E128" s="26"/>
      <c r="F128" s="30"/>
      <c r="G128" s="26"/>
      <c r="H128" s="30"/>
      <c r="I128" s="26"/>
      <c r="J128" s="30"/>
      <c r="K128" s="26"/>
      <c r="L128" s="30"/>
      <c r="M128" s="50"/>
    </row>
    <row r="129" spans="3:13" ht="15.75" customHeight="1" x14ac:dyDescent="0.3">
      <c r="C129" s="26"/>
      <c r="D129" s="30"/>
      <c r="E129" s="26"/>
      <c r="F129" s="30"/>
      <c r="G129" s="26"/>
      <c r="H129" s="30"/>
      <c r="I129" s="26"/>
      <c r="J129" s="30"/>
      <c r="K129" s="26"/>
      <c r="L129" s="30"/>
      <c r="M129" s="50"/>
    </row>
    <row r="130" spans="3:13" ht="15.75" customHeight="1" x14ac:dyDescent="0.3">
      <c r="C130" s="26"/>
      <c r="D130" s="30"/>
      <c r="E130" s="26"/>
      <c r="F130" s="30"/>
      <c r="G130" s="26"/>
      <c r="H130" s="30"/>
      <c r="I130" s="26"/>
      <c r="J130" s="30"/>
      <c r="K130" s="26"/>
      <c r="L130" s="30"/>
      <c r="M130" s="50"/>
    </row>
    <row r="131" spans="3:13" ht="15.75" customHeight="1" x14ac:dyDescent="0.3">
      <c r="C131" s="26"/>
      <c r="D131" s="30"/>
      <c r="E131" s="26"/>
      <c r="F131" s="30"/>
      <c r="G131" s="26"/>
      <c r="H131" s="30"/>
      <c r="I131" s="26"/>
      <c r="J131" s="30"/>
      <c r="K131" s="26"/>
      <c r="L131" s="30"/>
      <c r="M131" s="50"/>
    </row>
    <row r="132" spans="3:13" ht="15.75" customHeight="1" x14ac:dyDescent="0.3">
      <c r="C132" s="26"/>
      <c r="D132" s="30"/>
      <c r="E132" s="26"/>
      <c r="F132" s="30"/>
      <c r="G132" s="26"/>
      <c r="H132" s="30"/>
      <c r="I132" s="26"/>
      <c r="J132" s="30"/>
      <c r="K132" s="26"/>
      <c r="L132" s="30"/>
      <c r="M132" s="50"/>
    </row>
    <row r="133" spans="3:13" ht="15.75" customHeight="1" x14ac:dyDescent="0.3">
      <c r="C133" s="26"/>
      <c r="D133" s="30"/>
      <c r="E133" s="26"/>
      <c r="F133" s="30"/>
      <c r="G133" s="26"/>
      <c r="H133" s="30"/>
      <c r="I133" s="26"/>
      <c r="J133" s="30"/>
      <c r="K133" s="26"/>
      <c r="L133" s="30"/>
      <c r="M133" s="50"/>
    </row>
    <row r="134" spans="3:13" ht="15.75" customHeight="1" x14ac:dyDescent="0.3">
      <c r="C134" s="26"/>
      <c r="D134" s="30"/>
      <c r="E134" s="26"/>
      <c r="F134" s="30"/>
      <c r="G134" s="26"/>
      <c r="H134" s="30"/>
      <c r="I134" s="26"/>
      <c r="J134" s="30"/>
      <c r="K134" s="26"/>
      <c r="L134" s="30"/>
      <c r="M134" s="50"/>
    </row>
    <row r="135" spans="3:13" ht="15.75" customHeight="1" x14ac:dyDescent="0.3">
      <c r="C135" s="26"/>
      <c r="D135" s="30"/>
      <c r="E135" s="26"/>
      <c r="F135" s="30"/>
      <c r="G135" s="26"/>
      <c r="H135" s="30"/>
      <c r="I135" s="26"/>
      <c r="J135" s="30"/>
      <c r="K135" s="26"/>
      <c r="L135" s="30"/>
      <c r="M135" s="50"/>
    </row>
    <row r="136" spans="3:13" ht="15.75" customHeight="1" x14ac:dyDescent="0.3">
      <c r="C136" s="26"/>
      <c r="D136" s="30"/>
      <c r="E136" s="26"/>
      <c r="F136" s="30"/>
      <c r="G136" s="26"/>
      <c r="H136" s="30"/>
      <c r="I136" s="26"/>
      <c r="J136" s="30"/>
      <c r="K136" s="26"/>
      <c r="L136" s="30"/>
      <c r="M136" s="50"/>
    </row>
    <row r="137" spans="3:13" ht="15.75" customHeight="1" x14ac:dyDescent="0.3">
      <c r="C137" s="26"/>
      <c r="D137" s="30"/>
      <c r="E137" s="26"/>
      <c r="F137" s="30"/>
      <c r="G137" s="26"/>
      <c r="H137" s="30"/>
      <c r="I137" s="26"/>
      <c r="J137" s="30"/>
      <c r="K137" s="26"/>
      <c r="L137" s="30"/>
      <c r="M137" s="50"/>
    </row>
    <row r="138" spans="3:13" ht="15.75" customHeight="1" x14ac:dyDescent="0.3">
      <c r="C138" s="26"/>
      <c r="D138" s="30"/>
      <c r="E138" s="26"/>
      <c r="F138" s="30"/>
      <c r="G138" s="26"/>
      <c r="H138" s="30"/>
      <c r="I138" s="26"/>
      <c r="J138" s="30"/>
      <c r="K138" s="26"/>
      <c r="L138" s="30"/>
      <c r="M138" s="50"/>
    </row>
    <row r="139" spans="3:13" ht="15.75" customHeight="1" x14ac:dyDescent="0.3">
      <c r="C139" s="26"/>
      <c r="D139" s="30"/>
      <c r="E139" s="26"/>
      <c r="F139" s="30"/>
      <c r="G139" s="26"/>
      <c r="H139" s="30"/>
      <c r="I139" s="26"/>
      <c r="J139" s="30"/>
      <c r="K139" s="26"/>
      <c r="L139" s="30"/>
      <c r="M139" s="50"/>
    </row>
    <row r="140" spans="3:13" ht="15.75" customHeight="1" x14ac:dyDescent="0.3">
      <c r="C140" s="26"/>
      <c r="D140" s="30"/>
      <c r="E140" s="26"/>
      <c r="F140" s="30"/>
      <c r="G140" s="26"/>
      <c r="H140" s="30"/>
      <c r="I140" s="26"/>
      <c r="J140" s="30"/>
      <c r="K140" s="26"/>
      <c r="L140" s="30"/>
      <c r="M140" s="50"/>
    </row>
    <row r="141" spans="3:13" ht="15.75" customHeight="1" x14ac:dyDescent="0.3">
      <c r="C141" s="26"/>
      <c r="D141" s="30"/>
      <c r="E141" s="26"/>
      <c r="F141" s="30"/>
      <c r="G141" s="26"/>
      <c r="H141" s="30"/>
      <c r="I141" s="26"/>
      <c r="J141" s="30"/>
      <c r="K141" s="26"/>
      <c r="L141" s="30"/>
      <c r="M141" s="50"/>
    </row>
    <row r="142" spans="3:13" ht="15.75" customHeight="1" x14ac:dyDescent="0.3">
      <c r="C142" s="26"/>
      <c r="D142" s="30"/>
      <c r="E142" s="26"/>
      <c r="F142" s="30"/>
      <c r="G142" s="26"/>
      <c r="H142" s="30"/>
      <c r="I142" s="26"/>
      <c r="J142" s="30"/>
      <c r="K142" s="26"/>
      <c r="L142" s="30"/>
      <c r="M142" s="50"/>
    </row>
    <row r="143" spans="3:13" ht="15.75" customHeight="1" x14ac:dyDescent="0.3">
      <c r="C143" s="26"/>
      <c r="D143" s="30"/>
      <c r="E143" s="26"/>
      <c r="F143" s="30"/>
      <c r="G143" s="26"/>
      <c r="H143" s="30"/>
      <c r="I143" s="26"/>
      <c r="J143" s="30"/>
      <c r="K143" s="26"/>
      <c r="L143" s="30"/>
      <c r="M143" s="50"/>
    </row>
    <row r="144" spans="3:13" ht="15.75" customHeight="1" x14ac:dyDescent="0.3">
      <c r="C144" s="26"/>
      <c r="D144" s="30"/>
      <c r="E144" s="26"/>
      <c r="F144" s="30"/>
      <c r="G144" s="26"/>
      <c r="H144" s="30"/>
      <c r="I144" s="26"/>
      <c r="J144" s="30"/>
      <c r="K144" s="26"/>
      <c r="L144" s="30"/>
      <c r="M144" s="50"/>
    </row>
    <row r="145" spans="3:13" ht="15.75" customHeight="1" x14ac:dyDescent="0.3">
      <c r="C145" s="26"/>
      <c r="D145" s="30"/>
      <c r="E145" s="26"/>
      <c r="F145" s="30"/>
      <c r="G145" s="26"/>
      <c r="H145" s="30"/>
      <c r="I145" s="26"/>
      <c r="J145" s="30"/>
      <c r="K145" s="26"/>
      <c r="L145" s="30"/>
      <c r="M145" s="50"/>
    </row>
    <row r="146" spans="3:13" ht="15.75" customHeight="1" x14ac:dyDescent="0.3">
      <c r="C146" s="26"/>
      <c r="D146" s="30"/>
      <c r="E146" s="26"/>
      <c r="F146" s="30"/>
      <c r="G146" s="26"/>
      <c r="H146" s="30"/>
      <c r="I146" s="26"/>
      <c r="J146" s="30"/>
      <c r="K146" s="26"/>
      <c r="L146" s="30"/>
      <c r="M146" s="50"/>
    </row>
    <row r="147" spans="3:13" ht="15.75" customHeight="1" x14ac:dyDescent="0.3">
      <c r="C147" s="26"/>
      <c r="D147" s="30"/>
      <c r="E147" s="26"/>
      <c r="F147" s="30"/>
      <c r="G147" s="26"/>
      <c r="H147" s="30"/>
      <c r="I147" s="26"/>
      <c r="J147" s="30"/>
      <c r="K147" s="26"/>
      <c r="L147" s="30"/>
      <c r="M147" s="50"/>
    </row>
    <row r="148" spans="3:13" ht="15.75" customHeight="1" x14ac:dyDescent="0.3">
      <c r="C148" s="26"/>
      <c r="D148" s="30"/>
      <c r="E148" s="26"/>
      <c r="F148" s="30"/>
      <c r="G148" s="26"/>
      <c r="H148" s="30"/>
      <c r="I148" s="26"/>
      <c r="J148" s="30"/>
      <c r="K148" s="26"/>
      <c r="L148" s="30"/>
      <c r="M148" s="50"/>
    </row>
    <row r="149" spans="3:13" ht="15.75" customHeight="1" x14ac:dyDescent="0.3">
      <c r="C149" s="26"/>
      <c r="D149" s="30"/>
      <c r="E149" s="26"/>
      <c r="F149" s="30"/>
      <c r="G149" s="26"/>
      <c r="H149" s="30"/>
      <c r="I149" s="26"/>
      <c r="J149" s="30"/>
      <c r="K149" s="26"/>
      <c r="L149" s="30"/>
      <c r="M149" s="50"/>
    </row>
    <row r="150" spans="3:13" ht="15.75" customHeight="1" x14ac:dyDescent="0.3">
      <c r="C150" s="26"/>
      <c r="D150" s="30"/>
      <c r="E150" s="26"/>
      <c r="F150" s="30"/>
      <c r="G150" s="26"/>
      <c r="H150" s="30"/>
      <c r="I150" s="26"/>
      <c r="J150" s="30"/>
      <c r="K150" s="26"/>
      <c r="L150" s="30"/>
      <c r="M150" s="50"/>
    </row>
    <row r="151" spans="3:13" ht="15.75" customHeight="1" x14ac:dyDescent="0.3">
      <c r="C151" s="26"/>
      <c r="D151" s="30"/>
      <c r="E151" s="26"/>
      <c r="F151" s="30"/>
      <c r="G151" s="26"/>
      <c r="H151" s="30"/>
      <c r="I151" s="26"/>
      <c r="J151" s="30"/>
      <c r="K151" s="26"/>
      <c r="L151" s="30"/>
      <c r="M151" s="50"/>
    </row>
    <row r="152" spans="3:13" ht="15.75" customHeight="1" x14ac:dyDescent="0.3">
      <c r="C152" s="26"/>
      <c r="D152" s="30"/>
      <c r="E152" s="26"/>
      <c r="F152" s="30"/>
      <c r="G152" s="26"/>
      <c r="H152" s="30"/>
      <c r="I152" s="26"/>
      <c r="J152" s="30"/>
      <c r="K152" s="26"/>
      <c r="L152" s="30"/>
      <c r="M152" s="50"/>
    </row>
    <row r="153" spans="3:13" ht="15.75" customHeight="1" x14ac:dyDescent="0.3">
      <c r="C153" s="26"/>
      <c r="D153" s="30"/>
      <c r="E153" s="26"/>
      <c r="F153" s="30"/>
      <c r="G153" s="26"/>
      <c r="H153" s="30"/>
      <c r="I153" s="26"/>
      <c r="J153" s="30"/>
      <c r="K153" s="26"/>
      <c r="L153" s="30"/>
      <c r="M153" s="50"/>
    </row>
    <row r="154" spans="3:13" ht="15.75" customHeight="1" x14ac:dyDescent="0.3">
      <c r="C154" s="26"/>
      <c r="D154" s="30"/>
      <c r="E154" s="26"/>
      <c r="F154" s="30"/>
      <c r="G154" s="26"/>
      <c r="H154" s="30"/>
      <c r="I154" s="26"/>
      <c r="J154" s="30"/>
      <c r="K154" s="26"/>
      <c r="L154" s="30"/>
      <c r="M154" s="50"/>
    </row>
    <row r="155" spans="3:13" ht="15.75" customHeight="1" x14ac:dyDescent="0.3">
      <c r="C155" s="26"/>
      <c r="D155" s="30"/>
      <c r="E155" s="26"/>
      <c r="F155" s="30"/>
      <c r="G155" s="26"/>
      <c r="H155" s="30"/>
      <c r="I155" s="26"/>
      <c r="J155" s="30"/>
      <c r="K155" s="26"/>
      <c r="L155" s="30"/>
      <c r="M155" s="50"/>
    </row>
    <row r="156" spans="3:13" ht="15.75" customHeight="1" x14ac:dyDescent="0.3">
      <c r="C156" s="26"/>
      <c r="D156" s="30"/>
      <c r="E156" s="26"/>
      <c r="F156" s="30"/>
      <c r="G156" s="26"/>
      <c r="H156" s="30"/>
      <c r="I156" s="26"/>
      <c r="J156" s="30"/>
      <c r="K156" s="26"/>
      <c r="L156" s="30"/>
      <c r="M156" s="50"/>
    </row>
    <row r="157" spans="3:13" ht="15.75" customHeight="1" x14ac:dyDescent="0.3">
      <c r="C157" s="26"/>
      <c r="D157" s="30"/>
      <c r="E157" s="26"/>
      <c r="F157" s="30"/>
      <c r="G157" s="26"/>
      <c r="H157" s="30"/>
      <c r="I157" s="26"/>
      <c r="J157" s="30"/>
      <c r="K157" s="26"/>
      <c r="L157" s="30"/>
      <c r="M157" s="50"/>
    </row>
    <row r="158" spans="3:13" ht="15.75" customHeight="1" x14ac:dyDescent="0.3">
      <c r="C158" s="26"/>
      <c r="D158" s="30"/>
      <c r="E158" s="26"/>
      <c r="F158" s="30"/>
      <c r="G158" s="26"/>
      <c r="H158" s="30"/>
      <c r="I158" s="26"/>
      <c r="J158" s="30"/>
      <c r="K158" s="26"/>
      <c r="L158" s="30"/>
      <c r="M158" s="50"/>
    </row>
    <row r="159" spans="3:13" ht="15.75" customHeight="1" x14ac:dyDescent="0.3">
      <c r="C159" s="26"/>
      <c r="D159" s="30"/>
      <c r="E159" s="26"/>
      <c r="F159" s="30"/>
      <c r="G159" s="26"/>
      <c r="H159" s="30"/>
      <c r="I159" s="26"/>
      <c r="J159" s="30"/>
      <c r="K159" s="26"/>
      <c r="L159" s="30"/>
      <c r="M159" s="50"/>
    </row>
    <row r="160" spans="3:13" ht="15.75" customHeight="1" x14ac:dyDescent="0.3">
      <c r="C160" s="26"/>
      <c r="D160" s="30"/>
      <c r="E160" s="26"/>
      <c r="F160" s="30"/>
      <c r="G160" s="26"/>
      <c r="H160" s="30"/>
      <c r="I160" s="26"/>
      <c r="J160" s="30"/>
      <c r="K160" s="26"/>
      <c r="L160" s="30"/>
      <c r="M160" s="50"/>
    </row>
    <row r="161" spans="3:13" ht="15.75" customHeight="1" x14ac:dyDescent="0.3">
      <c r="C161" s="26"/>
      <c r="D161" s="30"/>
      <c r="E161" s="26"/>
      <c r="F161" s="30"/>
      <c r="G161" s="26"/>
      <c r="H161" s="30"/>
      <c r="I161" s="26"/>
      <c r="J161" s="30"/>
      <c r="K161" s="26"/>
      <c r="L161" s="30"/>
      <c r="M161" s="50"/>
    </row>
    <row r="162" spans="3:13" ht="15.75" customHeight="1" x14ac:dyDescent="0.3">
      <c r="C162" s="26"/>
      <c r="D162" s="30"/>
      <c r="E162" s="26"/>
      <c r="F162" s="30"/>
      <c r="G162" s="26"/>
      <c r="H162" s="30"/>
      <c r="I162" s="26"/>
      <c r="J162" s="30"/>
      <c r="K162" s="26"/>
      <c r="L162" s="30"/>
      <c r="M162" s="50"/>
    </row>
    <row r="163" spans="3:13" ht="15.75" customHeight="1" x14ac:dyDescent="0.3">
      <c r="C163" s="26"/>
      <c r="D163" s="30"/>
      <c r="E163" s="26"/>
      <c r="F163" s="30"/>
      <c r="G163" s="26"/>
      <c r="H163" s="30"/>
      <c r="I163" s="26"/>
      <c r="J163" s="30"/>
      <c r="K163" s="26"/>
      <c r="L163" s="30"/>
      <c r="M163" s="50"/>
    </row>
    <row r="164" spans="3:13" ht="15.75" customHeight="1" x14ac:dyDescent="0.3">
      <c r="C164" s="26"/>
      <c r="D164" s="30"/>
      <c r="E164" s="26"/>
      <c r="F164" s="30"/>
      <c r="G164" s="26"/>
      <c r="H164" s="30"/>
      <c r="I164" s="26"/>
      <c r="J164" s="30"/>
      <c r="K164" s="26"/>
      <c r="L164" s="30"/>
      <c r="M164" s="50"/>
    </row>
    <row r="165" spans="3:13" ht="15.75" customHeight="1" x14ac:dyDescent="0.3">
      <c r="C165" s="26"/>
      <c r="D165" s="30"/>
      <c r="E165" s="26"/>
      <c r="F165" s="30"/>
      <c r="G165" s="26"/>
      <c r="H165" s="30"/>
      <c r="I165" s="26"/>
      <c r="J165" s="30"/>
      <c r="K165" s="26"/>
      <c r="L165" s="30"/>
      <c r="M165" s="50"/>
    </row>
    <row r="166" spans="3:13" ht="15.75" customHeight="1" x14ac:dyDescent="0.3">
      <c r="C166" s="26"/>
      <c r="D166" s="30"/>
      <c r="E166" s="26"/>
      <c r="F166" s="30"/>
      <c r="G166" s="26"/>
      <c r="H166" s="30"/>
      <c r="I166" s="26"/>
      <c r="J166" s="30"/>
      <c r="K166" s="26"/>
      <c r="L166" s="30"/>
      <c r="M166" s="50"/>
    </row>
    <row r="167" spans="3:13" ht="15.75" customHeight="1" x14ac:dyDescent="0.3">
      <c r="C167" s="26"/>
      <c r="D167" s="30"/>
      <c r="E167" s="26"/>
      <c r="F167" s="30"/>
      <c r="G167" s="26"/>
      <c r="H167" s="30"/>
      <c r="I167" s="26"/>
      <c r="J167" s="30"/>
      <c r="K167" s="26"/>
      <c r="L167" s="30"/>
      <c r="M167" s="50"/>
    </row>
    <row r="168" spans="3:13" ht="15.75" customHeight="1" x14ac:dyDescent="0.3">
      <c r="C168" s="26"/>
      <c r="D168" s="30"/>
      <c r="E168" s="26"/>
      <c r="F168" s="30"/>
      <c r="G168" s="26"/>
      <c r="H168" s="30"/>
      <c r="I168" s="26"/>
      <c r="J168" s="30"/>
      <c r="K168" s="26"/>
      <c r="L168" s="30"/>
      <c r="M168" s="50"/>
    </row>
    <row r="169" spans="3:13" ht="15.75" customHeight="1" x14ac:dyDescent="0.3">
      <c r="C169" s="26"/>
      <c r="D169" s="30"/>
      <c r="E169" s="26"/>
      <c r="F169" s="30"/>
      <c r="G169" s="26"/>
      <c r="H169" s="30"/>
      <c r="I169" s="26"/>
      <c r="J169" s="30"/>
      <c r="K169" s="26"/>
      <c r="L169" s="30"/>
      <c r="M169" s="50"/>
    </row>
    <row r="170" spans="3:13" ht="15.75" customHeight="1" x14ac:dyDescent="0.3">
      <c r="C170" s="26"/>
      <c r="D170" s="30"/>
      <c r="E170" s="26"/>
      <c r="F170" s="30"/>
      <c r="G170" s="26"/>
      <c r="H170" s="30"/>
      <c r="I170" s="26"/>
      <c r="J170" s="30"/>
      <c r="K170" s="26"/>
      <c r="L170" s="30"/>
      <c r="M170" s="50"/>
    </row>
    <row r="171" spans="3:13" ht="15.75" customHeight="1" x14ac:dyDescent="0.3">
      <c r="C171" s="26"/>
      <c r="D171" s="30"/>
      <c r="E171" s="26"/>
      <c r="F171" s="30"/>
      <c r="G171" s="26"/>
      <c r="H171" s="30"/>
      <c r="I171" s="26"/>
      <c r="J171" s="30"/>
      <c r="K171" s="26"/>
      <c r="L171" s="30"/>
      <c r="M171" s="50"/>
    </row>
    <row r="172" spans="3:13" ht="15.75" customHeight="1" x14ac:dyDescent="0.3">
      <c r="C172" s="26"/>
      <c r="D172" s="30"/>
      <c r="E172" s="26"/>
      <c r="F172" s="30"/>
      <c r="G172" s="26"/>
      <c r="H172" s="30"/>
      <c r="I172" s="26"/>
      <c r="J172" s="30"/>
      <c r="K172" s="26"/>
      <c r="L172" s="30"/>
      <c r="M172" s="50"/>
    </row>
    <row r="173" spans="3:13" ht="15.75" customHeight="1" x14ac:dyDescent="0.3">
      <c r="C173" s="26"/>
      <c r="D173" s="30"/>
      <c r="E173" s="26"/>
      <c r="F173" s="30"/>
      <c r="G173" s="26"/>
      <c r="H173" s="30"/>
      <c r="I173" s="26"/>
      <c r="J173" s="30"/>
      <c r="K173" s="26"/>
      <c r="L173" s="30"/>
      <c r="M173" s="50"/>
    </row>
    <row r="174" spans="3:13" ht="15.75" customHeight="1" x14ac:dyDescent="0.3">
      <c r="C174" s="26"/>
      <c r="D174" s="30"/>
      <c r="E174" s="26"/>
      <c r="F174" s="30"/>
      <c r="G174" s="26"/>
      <c r="H174" s="30"/>
      <c r="I174" s="26"/>
      <c r="J174" s="30"/>
      <c r="K174" s="26"/>
      <c r="L174" s="30"/>
      <c r="M174" s="50"/>
    </row>
    <row r="175" spans="3:13" ht="15.75" customHeight="1" x14ac:dyDescent="0.3">
      <c r="C175" s="26"/>
      <c r="D175" s="30"/>
      <c r="E175" s="26"/>
      <c r="F175" s="30"/>
      <c r="G175" s="26"/>
      <c r="H175" s="30"/>
      <c r="I175" s="26"/>
      <c r="J175" s="30"/>
      <c r="K175" s="26"/>
      <c r="L175" s="30"/>
      <c r="M175" s="50"/>
    </row>
    <row r="176" spans="3:13" ht="15.75" customHeight="1" x14ac:dyDescent="0.3">
      <c r="C176" s="26"/>
      <c r="D176" s="30"/>
      <c r="E176" s="26"/>
      <c r="F176" s="30"/>
      <c r="G176" s="26"/>
      <c r="H176" s="30"/>
      <c r="I176" s="26"/>
      <c r="J176" s="30"/>
      <c r="K176" s="26"/>
      <c r="L176" s="30"/>
      <c r="M176" s="50"/>
    </row>
    <row r="177" spans="3:13" ht="15.75" customHeight="1" x14ac:dyDescent="0.3">
      <c r="C177" s="26"/>
      <c r="D177" s="30"/>
      <c r="E177" s="26"/>
      <c r="F177" s="30"/>
      <c r="G177" s="26"/>
      <c r="H177" s="30"/>
      <c r="I177" s="26"/>
      <c r="J177" s="30"/>
      <c r="K177" s="26"/>
      <c r="L177" s="30"/>
      <c r="M177" s="50"/>
    </row>
    <row r="178" spans="3:13" ht="15.75" customHeight="1" x14ac:dyDescent="0.3">
      <c r="C178" s="26"/>
      <c r="D178" s="30"/>
      <c r="E178" s="26"/>
      <c r="F178" s="30"/>
      <c r="G178" s="26"/>
      <c r="H178" s="30"/>
      <c r="I178" s="26"/>
      <c r="J178" s="30"/>
      <c r="K178" s="26"/>
      <c r="L178" s="30"/>
      <c r="M178" s="50"/>
    </row>
    <row r="179" spans="3:13" ht="15.75" customHeight="1" x14ac:dyDescent="0.3">
      <c r="C179" s="26"/>
      <c r="D179" s="30"/>
      <c r="E179" s="26"/>
      <c r="F179" s="30"/>
      <c r="G179" s="26"/>
      <c r="H179" s="30"/>
      <c r="I179" s="26"/>
      <c r="J179" s="30"/>
      <c r="K179" s="26"/>
      <c r="L179" s="30"/>
      <c r="M179" s="50"/>
    </row>
    <row r="180" spans="3:13" ht="15.75" customHeight="1" x14ac:dyDescent="0.3">
      <c r="C180" s="26"/>
      <c r="D180" s="30"/>
      <c r="E180" s="26"/>
      <c r="F180" s="30"/>
      <c r="G180" s="26"/>
      <c r="H180" s="30"/>
      <c r="I180" s="26"/>
      <c r="J180" s="30"/>
      <c r="K180" s="26"/>
      <c r="L180" s="30"/>
      <c r="M180" s="50"/>
    </row>
    <row r="181" spans="3:13" ht="15.75" customHeight="1" x14ac:dyDescent="0.3">
      <c r="C181" s="26"/>
      <c r="D181" s="30"/>
      <c r="E181" s="26"/>
      <c r="F181" s="30"/>
      <c r="G181" s="26"/>
      <c r="H181" s="30"/>
      <c r="I181" s="26"/>
      <c r="J181" s="30"/>
      <c r="K181" s="26"/>
      <c r="L181" s="30"/>
      <c r="M181" s="50"/>
    </row>
    <row r="182" spans="3:13" ht="15.75" customHeight="1" x14ac:dyDescent="0.3">
      <c r="C182" s="26"/>
      <c r="D182" s="30"/>
      <c r="E182" s="26"/>
      <c r="F182" s="30"/>
      <c r="G182" s="26"/>
      <c r="H182" s="30"/>
      <c r="I182" s="26"/>
      <c r="J182" s="30"/>
      <c r="K182" s="26"/>
      <c r="L182" s="30"/>
      <c r="M182" s="50"/>
    </row>
    <row r="183" spans="3:13" ht="15.75" customHeight="1" x14ac:dyDescent="0.3">
      <c r="C183" s="26"/>
      <c r="D183" s="30"/>
      <c r="E183" s="26"/>
      <c r="F183" s="30"/>
      <c r="G183" s="26"/>
      <c r="H183" s="30"/>
      <c r="I183" s="26"/>
      <c r="J183" s="30"/>
      <c r="K183" s="26"/>
      <c r="L183" s="30"/>
      <c r="M183" s="50"/>
    </row>
    <row r="184" spans="3:13" ht="15.75" customHeight="1" x14ac:dyDescent="0.3">
      <c r="C184" s="26"/>
      <c r="D184" s="30"/>
      <c r="E184" s="26"/>
      <c r="F184" s="30"/>
      <c r="G184" s="26"/>
      <c r="H184" s="30"/>
      <c r="I184" s="26"/>
      <c r="J184" s="30"/>
      <c r="K184" s="26"/>
      <c r="L184" s="30"/>
      <c r="M184" s="50"/>
    </row>
    <row r="185" spans="3:13" ht="15.75" customHeight="1" x14ac:dyDescent="0.3">
      <c r="C185" s="26"/>
      <c r="D185" s="30"/>
      <c r="E185" s="26"/>
      <c r="F185" s="30"/>
      <c r="G185" s="26"/>
      <c r="H185" s="30"/>
      <c r="I185" s="26"/>
      <c r="J185" s="30"/>
      <c r="K185" s="26"/>
      <c r="L185" s="30"/>
      <c r="M185" s="50"/>
    </row>
    <row r="186" spans="3:13" ht="15.75" customHeight="1" x14ac:dyDescent="0.3">
      <c r="C186" s="26"/>
      <c r="D186" s="30"/>
      <c r="E186" s="26"/>
      <c r="F186" s="30"/>
      <c r="G186" s="26"/>
      <c r="H186" s="30"/>
      <c r="I186" s="26"/>
      <c r="J186" s="30"/>
      <c r="K186" s="26"/>
      <c r="L186" s="30"/>
      <c r="M186" s="50"/>
    </row>
    <row r="187" spans="3:13" ht="15.75" customHeight="1" x14ac:dyDescent="0.3">
      <c r="C187" s="26"/>
      <c r="D187" s="30"/>
      <c r="E187" s="26"/>
      <c r="F187" s="30"/>
      <c r="G187" s="26"/>
      <c r="H187" s="30"/>
      <c r="I187" s="26"/>
      <c r="J187" s="30"/>
      <c r="K187" s="26"/>
      <c r="L187" s="30"/>
      <c r="M187" s="50"/>
    </row>
    <row r="188" spans="3:13" ht="15.75" customHeight="1" x14ac:dyDescent="0.3">
      <c r="C188" s="26"/>
      <c r="D188" s="30"/>
      <c r="E188" s="26"/>
      <c r="F188" s="30"/>
      <c r="G188" s="26"/>
      <c r="H188" s="30"/>
      <c r="I188" s="26"/>
      <c r="J188" s="30"/>
      <c r="K188" s="26"/>
      <c r="L188" s="30"/>
      <c r="M188" s="50"/>
    </row>
    <row r="189" spans="3:13" ht="15.75" customHeight="1" x14ac:dyDescent="0.3">
      <c r="C189" s="26"/>
      <c r="D189" s="30"/>
      <c r="E189" s="26"/>
      <c r="F189" s="30"/>
      <c r="G189" s="26"/>
      <c r="H189" s="30"/>
      <c r="I189" s="26"/>
      <c r="J189" s="30"/>
      <c r="K189" s="26"/>
      <c r="L189" s="30"/>
      <c r="M189" s="50"/>
    </row>
    <row r="190" spans="3:13" ht="15.75" customHeight="1" x14ac:dyDescent="0.3">
      <c r="C190" s="26"/>
      <c r="D190" s="30"/>
      <c r="E190" s="26"/>
      <c r="F190" s="30"/>
      <c r="G190" s="26"/>
      <c r="H190" s="30"/>
      <c r="I190" s="26"/>
      <c r="J190" s="30"/>
      <c r="K190" s="26"/>
      <c r="L190" s="30"/>
      <c r="M190" s="50"/>
    </row>
    <row r="191" spans="3:13" ht="15.75" customHeight="1" x14ac:dyDescent="0.3">
      <c r="C191" s="26"/>
      <c r="D191" s="30"/>
      <c r="E191" s="26"/>
      <c r="F191" s="30"/>
      <c r="G191" s="26"/>
      <c r="H191" s="30"/>
      <c r="I191" s="26"/>
      <c r="J191" s="30"/>
      <c r="K191" s="26"/>
      <c r="L191" s="30"/>
      <c r="M191" s="50"/>
    </row>
    <row r="192" spans="3:13" ht="15.75" customHeight="1" x14ac:dyDescent="0.3">
      <c r="C192" s="26"/>
      <c r="D192" s="30"/>
      <c r="E192" s="26"/>
      <c r="F192" s="30"/>
      <c r="G192" s="26"/>
      <c r="H192" s="30"/>
      <c r="I192" s="26"/>
      <c r="J192" s="30"/>
      <c r="K192" s="26"/>
      <c r="L192" s="30"/>
      <c r="M192" s="50"/>
    </row>
    <row r="193" spans="3:13" ht="15.75" customHeight="1" x14ac:dyDescent="0.3">
      <c r="C193" s="26"/>
      <c r="D193" s="30"/>
      <c r="E193" s="26"/>
      <c r="F193" s="30"/>
      <c r="G193" s="26"/>
      <c r="H193" s="30"/>
      <c r="I193" s="26"/>
      <c r="J193" s="30"/>
      <c r="K193" s="26"/>
      <c r="L193" s="30"/>
      <c r="M193" s="50"/>
    </row>
    <row r="194" spans="3:13" ht="15.75" customHeight="1" x14ac:dyDescent="0.3">
      <c r="C194" s="26"/>
      <c r="D194" s="30"/>
      <c r="E194" s="26"/>
      <c r="F194" s="30"/>
      <c r="G194" s="26"/>
      <c r="H194" s="30"/>
      <c r="I194" s="26"/>
      <c r="J194" s="30"/>
      <c r="K194" s="26"/>
      <c r="L194" s="30"/>
      <c r="M194" s="50"/>
    </row>
    <row r="195" spans="3:13" ht="15.75" customHeight="1" x14ac:dyDescent="0.3">
      <c r="C195" s="26"/>
      <c r="D195" s="30"/>
      <c r="E195" s="26"/>
      <c r="F195" s="30"/>
      <c r="G195" s="26"/>
      <c r="H195" s="30"/>
      <c r="I195" s="26"/>
      <c r="J195" s="30"/>
      <c r="K195" s="26"/>
      <c r="L195" s="30"/>
      <c r="M195" s="50"/>
    </row>
    <row r="196" spans="3:13" ht="15.75" customHeight="1" x14ac:dyDescent="0.3">
      <c r="C196" s="26"/>
      <c r="D196" s="30"/>
      <c r="E196" s="26"/>
      <c r="F196" s="30"/>
      <c r="G196" s="26"/>
      <c r="H196" s="30"/>
      <c r="I196" s="26"/>
      <c r="J196" s="30"/>
      <c r="K196" s="26"/>
      <c r="L196" s="30"/>
      <c r="M196" s="50"/>
    </row>
    <row r="197" spans="3:13" ht="15.75" customHeight="1" x14ac:dyDescent="0.3">
      <c r="C197" s="26"/>
      <c r="D197" s="30"/>
      <c r="E197" s="26"/>
      <c r="F197" s="30"/>
      <c r="G197" s="26"/>
      <c r="H197" s="30"/>
      <c r="I197" s="26"/>
      <c r="J197" s="30"/>
      <c r="K197" s="26"/>
      <c r="L197" s="30"/>
      <c r="M197" s="50"/>
    </row>
    <row r="198" spans="3:13" ht="15.75" customHeight="1" x14ac:dyDescent="0.3">
      <c r="C198" s="26"/>
      <c r="D198" s="30"/>
      <c r="E198" s="26"/>
      <c r="F198" s="30"/>
      <c r="G198" s="26"/>
      <c r="H198" s="30"/>
      <c r="I198" s="26"/>
      <c r="J198" s="30"/>
      <c r="K198" s="26"/>
      <c r="L198" s="30"/>
      <c r="M198" s="50"/>
    </row>
    <row r="199" spans="3:13" ht="15.75" customHeight="1" x14ac:dyDescent="0.3">
      <c r="C199" s="26"/>
      <c r="D199" s="30"/>
      <c r="E199" s="26"/>
      <c r="F199" s="30"/>
      <c r="G199" s="26"/>
      <c r="H199" s="30"/>
      <c r="I199" s="26"/>
      <c r="J199" s="30"/>
      <c r="K199" s="26"/>
      <c r="L199" s="30"/>
      <c r="M199" s="50"/>
    </row>
    <row r="200" spans="3:13" ht="15.75" customHeight="1" x14ac:dyDescent="0.3">
      <c r="C200" s="26"/>
      <c r="D200" s="30"/>
      <c r="E200" s="26"/>
      <c r="F200" s="30"/>
      <c r="G200" s="26"/>
      <c r="H200" s="30"/>
      <c r="I200" s="26"/>
      <c r="J200" s="30"/>
      <c r="K200" s="26"/>
      <c r="L200" s="30"/>
      <c r="M200" s="50"/>
    </row>
    <row r="201" spans="3:13" ht="15.75" customHeight="1" x14ac:dyDescent="0.3">
      <c r="C201" s="26"/>
      <c r="D201" s="30"/>
      <c r="E201" s="26"/>
      <c r="F201" s="30"/>
      <c r="G201" s="26"/>
      <c r="H201" s="30"/>
      <c r="I201" s="26"/>
      <c r="J201" s="30"/>
      <c r="K201" s="26"/>
      <c r="L201" s="30"/>
      <c r="M201" s="50"/>
    </row>
    <row r="202" spans="3:13" ht="15.75" customHeight="1" x14ac:dyDescent="0.3">
      <c r="C202" s="26"/>
      <c r="D202" s="30"/>
      <c r="E202" s="26"/>
      <c r="F202" s="30"/>
      <c r="G202" s="26"/>
      <c r="H202" s="30"/>
      <c r="I202" s="26"/>
      <c r="J202" s="30"/>
      <c r="K202" s="26"/>
      <c r="L202" s="30"/>
      <c r="M202" s="50"/>
    </row>
    <row r="203" spans="3:13" ht="15.75" customHeight="1" x14ac:dyDescent="0.3">
      <c r="C203" s="26"/>
      <c r="D203" s="30"/>
      <c r="E203" s="26"/>
      <c r="F203" s="30"/>
      <c r="G203" s="26"/>
      <c r="H203" s="30"/>
      <c r="I203" s="26"/>
      <c r="J203" s="30"/>
      <c r="K203" s="26"/>
      <c r="L203" s="30"/>
      <c r="M203" s="50"/>
    </row>
    <row r="204" spans="3:13" ht="15.75" customHeight="1" x14ac:dyDescent="0.3">
      <c r="C204" s="26"/>
      <c r="D204" s="30"/>
      <c r="E204" s="26"/>
      <c r="F204" s="30"/>
      <c r="G204" s="26"/>
      <c r="H204" s="30"/>
      <c r="I204" s="26"/>
      <c r="J204" s="30"/>
      <c r="K204" s="26"/>
      <c r="L204" s="30"/>
      <c r="M204" s="50"/>
    </row>
    <row r="205" spans="3:13" ht="15.75" customHeight="1" x14ac:dyDescent="0.3">
      <c r="C205" s="26"/>
      <c r="D205" s="30"/>
      <c r="E205" s="26"/>
      <c r="F205" s="30"/>
      <c r="G205" s="26"/>
      <c r="H205" s="30"/>
      <c r="I205" s="26"/>
      <c r="J205" s="30"/>
      <c r="K205" s="26"/>
      <c r="L205" s="30"/>
      <c r="M205" s="50"/>
    </row>
    <row r="206" spans="3:13" ht="15.75" customHeight="1" x14ac:dyDescent="0.3">
      <c r="C206" s="26"/>
      <c r="D206" s="30"/>
      <c r="E206" s="26"/>
      <c r="F206" s="30"/>
      <c r="G206" s="26"/>
      <c r="H206" s="30"/>
      <c r="I206" s="26"/>
      <c r="J206" s="30"/>
      <c r="K206" s="26"/>
      <c r="L206" s="30"/>
      <c r="M206" s="50"/>
    </row>
    <row r="207" spans="3:13" ht="15.75" customHeight="1" x14ac:dyDescent="0.3">
      <c r="C207" s="26"/>
      <c r="D207" s="30"/>
      <c r="E207" s="26"/>
      <c r="F207" s="30"/>
      <c r="G207" s="26"/>
      <c r="H207" s="30"/>
      <c r="I207" s="26"/>
      <c r="J207" s="30"/>
      <c r="K207" s="26"/>
      <c r="L207" s="30"/>
      <c r="M207" s="50"/>
    </row>
    <row r="208" spans="3:13" ht="15.75" customHeight="1" x14ac:dyDescent="0.3">
      <c r="C208" s="26"/>
      <c r="D208" s="30"/>
      <c r="E208" s="26"/>
      <c r="F208" s="30"/>
      <c r="G208" s="26"/>
      <c r="H208" s="30"/>
      <c r="I208" s="26"/>
      <c r="J208" s="30"/>
      <c r="K208" s="26"/>
      <c r="L208" s="30"/>
      <c r="M208" s="50"/>
    </row>
    <row r="209" spans="3:13" ht="15.75" customHeight="1" x14ac:dyDescent="0.3">
      <c r="C209" s="26"/>
      <c r="D209" s="30"/>
      <c r="E209" s="26"/>
      <c r="F209" s="30"/>
      <c r="G209" s="26"/>
      <c r="H209" s="30"/>
      <c r="I209" s="26"/>
      <c r="J209" s="30"/>
      <c r="K209" s="26"/>
      <c r="L209" s="30"/>
      <c r="M209" s="50"/>
    </row>
    <row r="210" spans="3:13" ht="15.75" customHeight="1" x14ac:dyDescent="0.3">
      <c r="C210" s="26"/>
      <c r="D210" s="30"/>
      <c r="E210" s="26"/>
      <c r="F210" s="30"/>
      <c r="G210" s="26"/>
      <c r="H210" s="30"/>
      <c r="I210" s="26"/>
      <c r="J210" s="30"/>
      <c r="K210" s="26"/>
      <c r="L210" s="30"/>
      <c r="M210" s="50"/>
    </row>
    <row r="211" spans="3:13" ht="15.75" customHeight="1" x14ac:dyDescent="0.3">
      <c r="C211" s="26"/>
      <c r="D211" s="30"/>
      <c r="E211" s="26"/>
      <c r="F211" s="30"/>
      <c r="G211" s="26"/>
      <c r="H211" s="30"/>
      <c r="I211" s="26"/>
      <c r="J211" s="30"/>
      <c r="K211" s="26"/>
      <c r="L211" s="30"/>
      <c r="M211" s="50"/>
    </row>
    <row r="212" spans="3:13" ht="15.75" customHeight="1" x14ac:dyDescent="0.3">
      <c r="C212" s="26"/>
      <c r="D212" s="30"/>
      <c r="E212" s="26"/>
      <c r="F212" s="30"/>
      <c r="G212" s="26"/>
      <c r="H212" s="30"/>
      <c r="I212" s="26"/>
      <c r="J212" s="30"/>
      <c r="K212" s="26"/>
      <c r="L212" s="30"/>
      <c r="M212" s="50"/>
    </row>
    <row r="213" spans="3:13" ht="15.75" customHeight="1" x14ac:dyDescent="0.3">
      <c r="C213" s="26"/>
      <c r="D213" s="30"/>
      <c r="E213" s="26"/>
      <c r="F213" s="30"/>
      <c r="G213" s="26"/>
      <c r="H213" s="30"/>
      <c r="I213" s="26"/>
      <c r="J213" s="30"/>
      <c r="K213" s="26"/>
      <c r="L213" s="30"/>
      <c r="M213" s="50"/>
    </row>
    <row r="214" spans="3:13" ht="15.75" customHeight="1" x14ac:dyDescent="0.3">
      <c r="C214" s="26"/>
      <c r="D214" s="30"/>
      <c r="E214" s="26"/>
      <c r="F214" s="30"/>
      <c r="G214" s="26"/>
      <c r="H214" s="30"/>
      <c r="I214" s="26"/>
      <c r="J214" s="30"/>
      <c r="K214" s="26"/>
      <c r="L214" s="30"/>
      <c r="M214" s="50"/>
    </row>
    <row r="215" spans="3:13" ht="15.75" customHeight="1" x14ac:dyDescent="0.3">
      <c r="C215" s="26"/>
      <c r="D215" s="30"/>
      <c r="E215" s="26"/>
      <c r="F215" s="30"/>
      <c r="G215" s="26"/>
      <c r="H215" s="30"/>
      <c r="I215" s="26"/>
      <c r="J215" s="30"/>
      <c r="K215" s="26"/>
      <c r="L215" s="30"/>
      <c r="M215" s="50"/>
    </row>
    <row r="216" spans="3:13" ht="15.75" customHeight="1" x14ac:dyDescent="0.3">
      <c r="C216" s="26"/>
      <c r="D216" s="30"/>
      <c r="E216" s="26"/>
      <c r="F216" s="30"/>
      <c r="G216" s="26"/>
      <c r="H216" s="30"/>
      <c r="I216" s="26"/>
      <c r="J216" s="30"/>
      <c r="K216" s="26"/>
      <c r="L216" s="30"/>
      <c r="M216" s="50"/>
    </row>
    <row r="217" spans="3:13" ht="15.75" customHeight="1" x14ac:dyDescent="0.3">
      <c r="C217" s="26"/>
      <c r="D217" s="30"/>
      <c r="E217" s="26"/>
      <c r="F217" s="30"/>
      <c r="G217" s="26"/>
      <c r="H217" s="30"/>
      <c r="I217" s="26"/>
      <c r="J217" s="30"/>
      <c r="K217" s="26"/>
      <c r="L217" s="30"/>
      <c r="M217" s="50"/>
    </row>
    <row r="218" spans="3:13" ht="15.75" customHeight="1" x14ac:dyDescent="0.3">
      <c r="C218" s="26"/>
      <c r="D218" s="30"/>
      <c r="E218" s="26"/>
      <c r="F218" s="30"/>
      <c r="G218" s="26"/>
      <c r="H218" s="30"/>
      <c r="I218" s="26"/>
      <c r="J218" s="30"/>
      <c r="K218" s="26"/>
      <c r="L218" s="30"/>
      <c r="M218" s="50"/>
    </row>
    <row r="219" spans="3:13" ht="15.75" customHeight="1" x14ac:dyDescent="0.3">
      <c r="C219" s="26"/>
      <c r="D219" s="30"/>
      <c r="E219" s="26"/>
      <c r="F219" s="30"/>
      <c r="G219" s="26"/>
      <c r="H219" s="30"/>
      <c r="I219" s="26"/>
      <c r="J219" s="30"/>
      <c r="K219" s="26"/>
      <c r="L219" s="30"/>
      <c r="M219" s="50"/>
    </row>
    <row r="220" spans="3:13" ht="15.75" customHeight="1" x14ac:dyDescent="0.3">
      <c r="C220" s="26"/>
      <c r="D220" s="30"/>
      <c r="E220" s="26"/>
      <c r="F220" s="30"/>
      <c r="G220" s="26"/>
      <c r="H220" s="30"/>
      <c r="I220" s="26"/>
      <c r="J220" s="30"/>
      <c r="K220" s="26"/>
      <c r="L220" s="30"/>
      <c r="M220" s="50"/>
    </row>
    <row r="221" spans="3:13" ht="15.75" customHeight="1" x14ac:dyDescent="0.3">
      <c r="C221" s="26"/>
      <c r="D221" s="30"/>
      <c r="E221" s="26"/>
      <c r="F221" s="30"/>
      <c r="G221" s="26"/>
      <c r="H221" s="30"/>
      <c r="I221" s="26"/>
      <c r="J221" s="30"/>
      <c r="K221" s="26"/>
      <c r="L221" s="30"/>
      <c r="M221" s="50"/>
    </row>
    <row r="222" spans="3:13" ht="15.75" customHeight="1" x14ac:dyDescent="0.3">
      <c r="C222" s="26"/>
      <c r="D222" s="30"/>
      <c r="E222" s="26"/>
      <c r="F222" s="30"/>
      <c r="G222" s="26"/>
      <c r="H222" s="30"/>
      <c r="I222" s="26"/>
      <c r="J222" s="30"/>
      <c r="K222" s="26"/>
      <c r="L222" s="30"/>
      <c r="M222" s="50"/>
    </row>
    <row r="223" spans="3:13" ht="15.75" customHeight="1" x14ac:dyDescent="0.3">
      <c r="C223" s="26"/>
      <c r="D223" s="30"/>
      <c r="E223" s="26"/>
      <c r="F223" s="30"/>
      <c r="G223" s="26"/>
      <c r="H223" s="30"/>
      <c r="I223" s="26"/>
      <c r="J223" s="30"/>
      <c r="K223" s="26"/>
      <c r="L223" s="30"/>
      <c r="M223" s="50"/>
    </row>
    <row r="224" spans="3:13" ht="15.75" customHeight="1" x14ac:dyDescent="0.3">
      <c r="C224" s="26"/>
      <c r="D224" s="30"/>
      <c r="E224" s="26"/>
      <c r="F224" s="30"/>
      <c r="G224" s="26"/>
      <c r="H224" s="30"/>
      <c r="I224" s="26"/>
      <c r="J224" s="30"/>
      <c r="K224" s="26"/>
      <c r="L224" s="30"/>
      <c r="M224" s="50"/>
    </row>
    <row r="225" spans="3:13" ht="15.75" customHeight="1" x14ac:dyDescent="0.3">
      <c r="C225" s="26"/>
      <c r="D225" s="30"/>
      <c r="E225" s="26"/>
      <c r="F225" s="30"/>
      <c r="G225" s="26"/>
      <c r="H225" s="30"/>
      <c r="I225" s="26"/>
      <c r="J225" s="30"/>
      <c r="K225" s="26"/>
      <c r="L225" s="30"/>
      <c r="M225" s="50"/>
    </row>
    <row r="226" spans="3:13" ht="15.75" customHeight="1" x14ac:dyDescent="0.3">
      <c r="C226" s="26"/>
      <c r="D226" s="30"/>
      <c r="E226" s="26"/>
      <c r="F226" s="30"/>
      <c r="G226" s="26"/>
      <c r="H226" s="30"/>
      <c r="I226" s="26"/>
      <c r="J226" s="30"/>
      <c r="K226" s="26"/>
      <c r="L226" s="30"/>
      <c r="M226" s="50"/>
    </row>
    <row r="227" spans="3:13" ht="15.75" customHeight="1" x14ac:dyDescent="0.3">
      <c r="C227" s="26"/>
      <c r="D227" s="30"/>
      <c r="E227" s="26"/>
      <c r="F227" s="30"/>
      <c r="G227" s="26"/>
      <c r="H227" s="30"/>
      <c r="I227" s="26"/>
      <c r="J227" s="30"/>
      <c r="K227" s="26"/>
      <c r="L227" s="30"/>
      <c r="M227" s="50"/>
    </row>
    <row r="228" spans="3:13" ht="15.75" customHeight="1" x14ac:dyDescent="0.3">
      <c r="C228" s="26"/>
      <c r="D228" s="30"/>
      <c r="E228" s="26"/>
      <c r="F228" s="30"/>
      <c r="G228" s="26"/>
      <c r="H228" s="30"/>
      <c r="I228" s="26"/>
      <c r="J228" s="30"/>
      <c r="K228" s="26"/>
      <c r="L228" s="30"/>
      <c r="M228" s="50"/>
    </row>
    <row r="229" spans="3:13" ht="15.75" customHeight="1" x14ac:dyDescent="0.3">
      <c r="C229" s="26"/>
      <c r="D229" s="30"/>
      <c r="E229" s="26"/>
      <c r="F229" s="30"/>
      <c r="G229" s="26"/>
      <c r="H229" s="30"/>
      <c r="I229" s="26"/>
      <c r="J229" s="30"/>
      <c r="K229" s="26"/>
      <c r="L229" s="30"/>
      <c r="M229" s="50"/>
    </row>
    <row r="230" spans="3:13" ht="15.75" customHeight="1" x14ac:dyDescent="0.3">
      <c r="C230" s="26"/>
      <c r="D230" s="30"/>
      <c r="E230" s="26"/>
      <c r="F230" s="30"/>
      <c r="G230" s="26"/>
      <c r="H230" s="30"/>
      <c r="I230" s="26"/>
      <c r="J230" s="30"/>
      <c r="K230" s="26"/>
      <c r="L230" s="30"/>
      <c r="M230" s="50"/>
    </row>
    <row r="231" spans="3:13" ht="15.75" customHeight="1" x14ac:dyDescent="0.3">
      <c r="C231" s="26"/>
      <c r="D231" s="30"/>
      <c r="E231" s="26"/>
      <c r="F231" s="30"/>
      <c r="G231" s="26"/>
      <c r="H231" s="30"/>
      <c r="I231" s="26"/>
      <c r="J231" s="30"/>
      <c r="K231" s="26"/>
      <c r="L231" s="30"/>
      <c r="M231" s="50"/>
    </row>
    <row r="232" spans="3:13" ht="15.75" customHeight="1" x14ac:dyDescent="0.3">
      <c r="C232" s="26"/>
      <c r="D232" s="30"/>
      <c r="E232" s="26"/>
      <c r="F232" s="30"/>
      <c r="G232" s="26"/>
      <c r="H232" s="30"/>
      <c r="I232" s="26"/>
      <c r="J232" s="30"/>
      <c r="K232" s="26"/>
      <c r="L232" s="30"/>
      <c r="M232" s="50"/>
    </row>
    <row r="233" spans="3:13" ht="15.75" customHeight="1" x14ac:dyDescent="0.3">
      <c r="C233" s="26"/>
      <c r="D233" s="30"/>
      <c r="E233" s="26"/>
      <c r="F233" s="30"/>
      <c r="G233" s="26"/>
      <c r="H233" s="30"/>
      <c r="I233" s="26"/>
      <c r="J233" s="30"/>
      <c r="K233" s="26"/>
      <c r="L233" s="30"/>
      <c r="M233" s="50"/>
    </row>
    <row r="234" spans="3:13" ht="15.75" customHeight="1" x14ac:dyDescent="0.3">
      <c r="C234" s="26"/>
      <c r="D234" s="30"/>
      <c r="E234" s="26"/>
      <c r="F234" s="30"/>
      <c r="G234" s="26"/>
      <c r="H234" s="30"/>
      <c r="I234" s="26"/>
      <c r="J234" s="30"/>
      <c r="K234" s="26"/>
      <c r="L234" s="30"/>
      <c r="M234" s="50"/>
    </row>
    <row r="235" spans="3:13" ht="15.75" customHeight="1" x14ac:dyDescent="0.3">
      <c r="C235" s="26"/>
      <c r="D235" s="30"/>
      <c r="E235" s="26"/>
      <c r="F235" s="30"/>
      <c r="G235" s="26"/>
      <c r="H235" s="30"/>
      <c r="I235" s="26"/>
      <c r="J235" s="30"/>
      <c r="K235" s="26"/>
      <c r="L235" s="30"/>
      <c r="M235" s="50"/>
    </row>
    <row r="236" spans="3:13" ht="15.75" customHeight="1" x14ac:dyDescent="0.3">
      <c r="C236" s="26"/>
      <c r="D236" s="30"/>
      <c r="E236" s="26"/>
      <c r="F236" s="30"/>
      <c r="G236" s="26"/>
      <c r="H236" s="30"/>
      <c r="I236" s="26"/>
      <c r="J236" s="30"/>
      <c r="K236" s="26"/>
      <c r="L236" s="30"/>
      <c r="M236" s="50"/>
    </row>
    <row r="237" spans="3:13" ht="15.75" customHeight="1" x14ac:dyDescent="0.3">
      <c r="C237" s="26"/>
      <c r="D237" s="30"/>
      <c r="E237" s="26"/>
      <c r="F237" s="30"/>
      <c r="G237" s="26"/>
      <c r="H237" s="30"/>
      <c r="I237" s="26"/>
      <c r="J237" s="30"/>
      <c r="K237" s="26"/>
      <c r="L237" s="30"/>
      <c r="M237" s="50"/>
    </row>
    <row r="238" spans="3:13" ht="15.75" customHeight="1" x14ac:dyDescent="0.3">
      <c r="C238" s="26"/>
      <c r="D238" s="30"/>
      <c r="E238" s="26"/>
      <c r="F238" s="30"/>
      <c r="G238" s="26"/>
      <c r="H238" s="30"/>
      <c r="I238" s="26"/>
      <c r="J238" s="30"/>
      <c r="K238" s="26"/>
      <c r="L238" s="30"/>
      <c r="M238" s="50"/>
    </row>
    <row r="239" spans="3:13" ht="15.75" customHeight="1" x14ac:dyDescent="0.3">
      <c r="C239" s="26"/>
      <c r="D239" s="30"/>
      <c r="E239" s="26"/>
      <c r="F239" s="30"/>
      <c r="G239" s="26"/>
      <c r="H239" s="30"/>
      <c r="I239" s="26"/>
      <c r="J239" s="30"/>
      <c r="K239" s="26"/>
      <c r="L239" s="30"/>
      <c r="M239" s="50"/>
    </row>
    <row r="240" spans="3:13" ht="15.75" customHeight="1" x14ac:dyDescent="0.3">
      <c r="C240" s="26"/>
      <c r="D240" s="30"/>
      <c r="E240" s="26"/>
      <c r="F240" s="30"/>
      <c r="G240" s="26"/>
      <c r="H240" s="30"/>
      <c r="I240" s="26"/>
      <c r="J240" s="30"/>
      <c r="K240" s="26"/>
      <c r="L240" s="30"/>
      <c r="M240" s="50"/>
    </row>
    <row r="241" spans="3:13" ht="15.75" customHeight="1" x14ac:dyDescent="0.3">
      <c r="C241" s="26"/>
      <c r="D241" s="30"/>
      <c r="E241" s="26"/>
      <c r="F241" s="30"/>
      <c r="G241" s="26"/>
      <c r="H241" s="30"/>
      <c r="I241" s="26"/>
      <c r="J241" s="30"/>
      <c r="K241" s="26"/>
      <c r="L241" s="30"/>
      <c r="M241" s="50"/>
    </row>
    <row r="242" spans="3:13" ht="15.75" customHeight="1" x14ac:dyDescent="0.3">
      <c r="C242" s="26"/>
      <c r="D242" s="30"/>
      <c r="E242" s="26"/>
      <c r="F242" s="30"/>
      <c r="G242" s="26"/>
      <c r="H242" s="30"/>
      <c r="I242" s="26"/>
      <c r="J242" s="30"/>
      <c r="K242" s="26"/>
      <c r="L242" s="30"/>
      <c r="M242" s="50"/>
    </row>
    <row r="243" spans="3:13" ht="15.75" customHeight="1" x14ac:dyDescent="0.3">
      <c r="C243" s="26"/>
      <c r="D243" s="30"/>
      <c r="E243" s="26"/>
      <c r="F243" s="30"/>
      <c r="G243" s="26"/>
      <c r="H243" s="30"/>
      <c r="I243" s="26"/>
      <c r="J243" s="30"/>
      <c r="K243" s="26"/>
      <c r="L243" s="30"/>
      <c r="M243" s="50"/>
    </row>
    <row r="244" spans="3:13" ht="15.75" customHeight="1" x14ac:dyDescent="0.3">
      <c r="C244" s="26"/>
      <c r="D244" s="30"/>
      <c r="E244" s="26"/>
      <c r="F244" s="30"/>
      <c r="G244" s="26"/>
      <c r="H244" s="30"/>
      <c r="I244" s="26"/>
      <c r="J244" s="30"/>
      <c r="K244" s="26"/>
      <c r="L244" s="30"/>
      <c r="M244" s="50"/>
    </row>
    <row r="245" spans="3:13" ht="15.75" customHeight="1" x14ac:dyDescent="0.3">
      <c r="C245" s="26"/>
      <c r="D245" s="30"/>
      <c r="E245" s="26"/>
      <c r="F245" s="30"/>
      <c r="G245" s="26"/>
      <c r="H245" s="30"/>
      <c r="I245" s="26"/>
      <c r="J245" s="30"/>
      <c r="K245" s="26"/>
      <c r="L245" s="30"/>
      <c r="M245" s="50"/>
    </row>
    <row r="246" spans="3:13" ht="15.75" customHeight="1" x14ac:dyDescent="0.3">
      <c r="C246" s="26"/>
      <c r="D246" s="30"/>
      <c r="E246" s="26"/>
      <c r="F246" s="30"/>
      <c r="G246" s="26"/>
      <c r="H246" s="30"/>
      <c r="I246" s="26"/>
      <c r="J246" s="30"/>
      <c r="K246" s="26"/>
      <c r="L246" s="30"/>
      <c r="M246" s="50"/>
    </row>
    <row r="247" spans="3:13" ht="15.75" customHeight="1" x14ac:dyDescent="0.3">
      <c r="C247" s="26"/>
      <c r="D247" s="30"/>
      <c r="E247" s="26"/>
      <c r="F247" s="30"/>
      <c r="G247" s="26"/>
      <c r="H247" s="30"/>
      <c r="I247" s="26"/>
      <c r="J247" s="30"/>
      <c r="K247" s="26"/>
      <c r="L247" s="30"/>
      <c r="M247" s="50"/>
    </row>
    <row r="248" spans="3:13" ht="15.75" customHeight="1" x14ac:dyDescent="0.3">
      <c r="C248" s="26"/>
      <c r="D248" s="30"/>
      <c r="E248" s="26"/>
      <c r="F248" s="30"/>
      <c r="G248" s="26"/>
      <c r="H248" s="30"/>
      <c r="I248" s="26"/>
      <c r="J248" s="30"/>
      <c r="K248" s="26"/>
      <c r="L248" s="30"/>
      <c r="M248" s="50"/>
    </row>
    <row r="249" spans="3:13" ht="15.75" customHeight="1" x14ac:dyDescent="0.3">
      <c r="C249" s="26"/>
      <c r="D249" s="30"/>
      <c r="E249" s="26"/>
      <c r="F249" s="30"/>
      <c r="G249" s="26"/>
      <c r="H249" s="30"/>
      <c r="I249" s="26"/>
      <c r="J249" s="30"/>
      <c r="K249" s="26"/>
      <c r="L249" s="30"/>
      <c r="M249" s="50"/>
    </row>
    <row r="250" spans="3:13" ht="15.75" customHeight="1" x14ac:dyDescent="0.3">
      <c r="C250" s="26"/>
      <c r="D250" s="30"/>
      <c r="E250" s="26"/>
      <c r="F250" s="30"/>
      <c r="G250" s="26"/>
      <c r="H250" s="30"/>
      <c r="I250" s="26"/>
      <c r="J250" s="30"/>
      <c r="K250" s="26"/>
      <c r="L250" s="30"/>
      <c r="M250" s="50"/>
    </row>
    <row r="251" spans="3:13" ht="15.75" customHeight="1" x14ac:dyDescent="0.3">
      <c r="C251" s="26"/>
      <c r="D251" s="30"/>
      <c r="E251" s="26"/>
      <c r="F251" s="30"/>
      <c r="G251" s="26"/>
      <c r="H251" s="30"/>
      <c r="I251" s="26"/>
      <c r="J251" s="30"/>
      <c r="K251" s="26"/>
      <c r="L251" s="30"/>
      <c r="M251" s="50"/>
    </row>
    <row r="252" spans="3:13" ht="15.75" customHeight="1" x14ac:dyDescent="0.3">
      <c r="C252" s="26"/>
      <c r="D252" s="30"/>
      <c r="E252" s="26"/>
      <c r="F252" s="30"/>
      <c r="G252" s="26"/>
      <c r="H252" s="30"/>
      <c r="I252" s="26"/>
      <c r="J252" s="30"/>
      <c r="K252" s="26"/>
      <c r="L252" s="30"/>
      <c r="M252" s="50"/>
    </row>
    <row r="253" spans="3:13" ht="15.75" customHeight="1" x14ac:dyDescent="0.3">
      <c r="C253" s="26"/>
      <c r="D253" s="30"/>
      <c r="E253" s="26"/>
      <c r="F253" s="30"/>
      <c r="G253" s="26"/>
      <c r="H253" s="30"/>
      <c r="I253" s="26"/>
      <c r="J253" s="30"/>
      <c r="K253" s="26"/>
      <c r="L253" s="30"/>
      <c r="M253" s="50"/>
    </row>
    <row r="254" spans="3:13" ht="15.75" customHeight="1" x14ac:dyDescent="0.3">
      <c r="C254" s="26"/>
      <c r="D254" s="30"/>
      <c r="E254" s="26"/>
      <c r="F254" s="30"/>
      <c r="G254" s="26"/>
      <c r="H254" s="30"/>
      <c r="I254" s="26"/>
      <c r="J254" s="30"/>
      <c r="K254" s="26"/>
      <c r="L254" s="30"/>
      <c r="M254" s="50"/>
    </row>
    <row r="255" spans="3:13" ht="15.75" customHeight="1" x14ac:dyDescent="0.3">
      <c r="C255" s="26"/>
      <c r="D255" s="30"/>
      <c r="E255" s="26"/>
      <c r="F255" s="30"/>
      <c r="G255" s="26"/>
      <c r="H255" s="30"/>
      <c r="I255" s="26"/>
      <c r="J255" s="30"/>
      <c r="K255" s="26"/>
      <c r="L255" s="30"/>
      <c r="M255" s="50"/>
    </row>
    <row r="256" spans="3:13" ht="15.75" customHeight="1" x14ac:dyDescent="0.3">
      <c r="C256" s="26"/>
      <c r="D256" s="30"/>
      <c r="E256" s="26"/>
      <c r="F256" s="30"/>
      <c r="G256" s="26"/>
      <c r="H256" s="30"/>
      <c r="I256" s="26"/>
      <c r="J256" s="30"/>
      <c r="K256" s="26"/>
      <c r="L256" s="30"/>
      <c r="M256" s="50"/>
    </row>
    <row r="257" spans="3:13" ht="15.75" customHeight="1" x14ac:dyDescent="0.3">
      <c r="C257" s="26"/>
      <c r="D257" s="30"/>
      <c r="E257" s="26"/>
      <c r="F257" s="30"/>
      <c r="G257" s="26"/>
      <c r="H257" s="30"/>
      <c r="I257" s="26"/>
      <c r="J257" s="30"/>
      <c r="K257" s="26"/>
      <c r="L257" s="30"/>
      <c r="M257" s="50"/>
    </row>
    <row r="258" spans="3:13" ht="15.75" customHeight="1" x14ac:dyDescent="0.3">
      <c r="C258" s="26"/>
      <c r="D258" s="30"/>
      <c r="E258" s="26"/>
      <c r="F258" s="30"/>
      <c r="G258" s="26"/>
      <c r="H258" s="30"/>
      <c r="I258" s="26"/>
      <c r="J258" s="30"/>
      <c r="K258" s="26"/>
      <c r="L258" s="30"/>
      <c r="M258" s="50"/>
    </row>
    <row r="259" spans="3:13" ht="15.75" customHeight="1" x14ac:dyDescent="0.3">
      <c r="C259" s="26"/>
      <c r="D259" s="30"/>
      <c r="E259" s="26"/>
      <c r="F259" s="30"/>
      <c r="G259" s="26"/>
      <c r="H259" s="30"/>
      <c r="I259" s="26"/>
      <c r="J259" s="30"/>
      <c r="K259" s="26"/>
      <c r="L259" s="30"/>
      <c r="M259" s="50"/>
    </row>
    <row r="260" spans="3:13" ht="15.75" customHeight="1" x14ac:dyDescent="0.3">
      <c r="C260" s="26"/>
      <c r="D260" s="30"/>
      <c r="E260" s="26"/>
      <c r="F260" s="30"/>
      <c r="G260" s="26"/>
      <c r="H260" s="30"/>
      <c r="I260" s="26"/>
      <c r="J260" s="30"/>
      <c r="K260" s="26"/>
      <c r="L260" s="30"/>
      <c r="M260" s="50"/>
    </row>
    <row r="261" spans="3:13" ht="15.75" customHeight="1" x14ac:dyDescent="0.3">
      <c r="C261" s="26"/>
      <c r="D261" s="30"/>
      <c r="E261" s="26"/>
      <c r="F261" s="30"/>
      <c r="G261" s="26"/>
      <c r="H261" s="30"/>
      <c r="I261" s="26"/>
      <c r="J261" s="30"/>
      <c r="K261" s="26"/>
      <c r="L261" s="30"/>
      <c r="M261" s="50"/>
    </row>
    <row r="262" spans="3:13" ht="15.75" customHeight="1" x14ac:dyDescent="0.3">
      <c r="C262" s="26"/>
      <c r="D262" s="30"/>
      <c r="E262" s="26"/>
      <c r="F262" s="30"/>
      <c r="G262" s="26"/>
      <c r="H262" s="30"/>
      <c r="I262" s="26"/>
      <c r="J262" s="30"/>
      <c r="K262" s="26"/>
      <c r="L262" s="30"/>
      <c r="M262" s="50"/>
    </row>
    <row r="263" spans="3:13" ht="15.75" customHeight="1" x14ac:dyDescent="0.3">
      <c r="C263" s="26"/>
      <c r="D263" s="30"/>
      <c r="E263" s="26"/>
      <c r="F263" s="30"/>
      <c r="G263" s="26"/>
      <c r="H263" s="30"/>
      <c r="I263" s="26"/>
      <c r="J263" s="30"/>
      <c r="K263" s="26"/>
      <c r="L263" s="30"/>
      <c r="M263" s="50"/>
    </row>
    <row r="264" spans="3:13" ht="15.75" customHeight="1" x14ac:dyDescent="0.3">
      <c r="C264" s="26"/>
      <c r="D264" s="30"/>
      <c r="E264" s="26"/>
      <c r="F264" s="30"/>
      <c r="G264" s="26"/>
      <c r="H264" s="30"/>
      <c r="I264" s="26"/>
      <c r="J264" s="30"/>
      <c r="K264" s="26"/>
      <c r="L264" s="30"/>
      <c r="M264" s="50"/>
    </row>
    <row r="265" spans="3:13" ht="15.75" customHeight="1" x14ac:dyDescent="0.3">
      <c r="C265" s="26"/>
      <c r="D265" s="30"/>
      <c r="E265" s="26"/>
      <c r="F265" s="30"/>
      <c r="G265" s="26"/>
      <c r="H265" s="30"/>
      <c r="I265" s="26"/>
      <c r="J265" s="30"/>
      <c r="K265" s="26"/>
      <c r="L265" s="30"/>
      <c r="M265" s="50"/>
    </row>
    <row r="266" spans="3:13" ht="15.75" customHeight="1" x14ac:dyDescent="0.3">
      <c r="C266" s="26"/>
      <c r="D266" s="30"/>
      <c r="E266" s="26"/>
      <c r="F266" s="30"/>
      <c r="G266" s="26"/>
      <c r="H266" s="30"/>
      <c r="I266" s="26"/>
      <c r="J266" s="30"/>
      <c r="K266" s="26"/>
      <c r="L266" s="30"/>
      <c r="M266" s="50"/>
    </row>
    <row r="267" spans="3:13" ht="15.75" customHeight="1" x14ac:dyDescent="0.3">
      <c r="C267" s="26"/>
      <c r="D267" s="30"/>
      <c r="E267" s="26"/>
      <c r="F267" s="30"/>
      <c r="G267" s="26"/>
      <c r="H267" s="30"/>
      <c r="I267" s="26"/>
      <c r="J267" s="30"/>
      <c r="K267" s="26"/>
      <c r="L267" s="30"/>
      <c r="M267" s="50"/>
    </row>
    <row r="268" spans="3:13" ht="15.75" customHeight="1" x14ac:dyDescent="0.3">
      <c r="C268" s="26"/>
      <c r="D268" s="30"/>
      <c r="E268" s="26"/>
      <c r="F268" s="30"/>
      <c r="G268" s="26"/>
      <c r="H268" s="30"/>
      <c r="I268" s="26"/>
      <c r="J268" s="30"/>
      <c r="K268" s="26"/>
      <c r="L268" s="30"/>
      <c r="M268" s="50"/>
    </row>
    <row r="269" spans="3:13" ht="15.75" customHeight="1" x14ac:dyDescent="0.3">
      <c r="C269" s="26"/>
      <c r="D269" s="30"/>
      <c r="E269" s="26"/>
      <c r="F269" s="30"/>
      <c r="G269" s="26"/>
      <c r="H269" s="30"/>
      <c r="I269" s="26"/>
      <c r="J269" s="30"/>
      <c r="K269" s="26"/>
      <c r="L269" s="30"/>
      <c r="M269" s="50"/>
    </row>
    <row r="270" spans="3:13" ht="15.75" customHeight="1" x14ac:dyDescent="0.3">
      <c r="C270" s="26"/>
      <c r="D270" s="30"/>
      <c r="E270" s="26"/>
      <c r="F270" s="30"/>
      <c r="G270" s="26"/>
      <c r="H270" s="30"/>
      <c r="I270" s="26"/>
      <c r="J270" s="30"/>
      <c r="K270" s="26"/>
      <c r="L270" s="30"/>
      <c r="M270" s="50"/>
    </row>
    <row r="271" spans="3:13" ht="15.75" customHeight="1" x14ac:dyDescent="0.3">
      <c r="C271" s="26"/>
      <c r="D271" s="30"/>
      <c r="E271" s="26"/>
      <c r="F271" s="30"/>
      <c r="G271" s="26"/>
      <c r="H271" s="30"/>
      <c r="I271" s="26"/>
      <c r="J271" s="30"/>
      <c r="K271" s="26"/>
      <c r="L271" s="30"/>
      <c r="M271" s="50"/>
    </row>
    <row r="272" spans="3:13" ht="15.75" customHeight="1" x14ac:dyDescent="0.3">
      <c r="C272" s="26"/>
      <c r="D272" s="30"/>
      <c r="E272" s="26"/>
      <c r="F272" s="30"/>
      <c r="G272" s="26"/>
      <c r="H272" s="30"/>
      <c r="I272" s="26"/>
      <c r="J272" s="30"/>
      <c r="K272" s="26"/>
      <c r="L272" s="30"/>
      <c r="M272" s="50"/>
    </row>
    <row r="273" spans="3:13" ht="15.75" customHeight="1" x14ac:dyDescent="0.3">
      <c r="C273" s="26"/>
      <c r="D273" s="30"/>
      <c r="E273" s="26"/>
      <c r="F273" s="30"/>
      <c r="G273" s="26"/>
      <c r="H273" s="30"/>
      <c r="I273" s="26"/>
      <c r="J273" s="30"/>
      <c r="K273" s="26"/>
      <c r="L273" s="30"/>
      <c r="M273" s="50"/>
    </row>
    <row r="274" spans="3:13" ht="15.75" customHeight="1" x14ac:dyDescent="0.3">
      <c r="C274" s="26"/>
      <c r="D274" s="30"/>
      <c r="E274" s="26"/>
      <c r="F274" s="30"/>
      <c r="G274" s="26"/>
      <c r="H274" s="30"/>
      <c r="I274" s="26"/>
      <c r="J274" s="30"/>
      <c r="K274" s="26"/>
      <c r="L274" s="30"/>
      <c r="M274" s="50"/>
    </row>
    <row r="275" spans="3:13" ht="15.75" customHeight="1" x14ac:dyDescent="0.3">
      <c r="C275" s="26"/>
      <c r="D275" s="30"/>
      <c r="E275" s="26"/>
      <c r="F275" s="30"/>
      <c r="G275" s="26"/>
      <c r="H275" s="30"/>
      <c r="I275" s="26"/>
      <c r="J275" s="30"/>
      <c r="K275" s="26"/>
      <c r="L275" s="30"/>
      <c r="M275" s="50"/>
    </row>
    <row r="276" spans="3:13" ht="15.75" customHeight="1" x14ac:dyDescent="0.3">
      <c r="C276" s="26"/>
      <c r="D276" s="30"/>
      <c r="E276" s="26"/>
      <c r="F276" s="30"/>
      <c r="G276" s="26"/>
      <c r="H276" s="30"/>
      <c r="I276" s="26"/>
      <c r="J276" s="30"/>
      <c r="K276" s="26"/>
      <c r="L276" s="30"/>
      <c r="M276" s="50"/>
    </row>
    <row r="277" spans="3:13" ht="15.75" customHeight="1" x14ac:dyDescent="0.3">
      <c r="C277" s="26"/>
      <c r="D277" s="30"/>
      <c r="E277" s="26"/>
      <c r="F277" s="30"/>
      <c r="G277" s="26"/>
      <c r="H277" s="30"/>
      <c r="I277" s="26"/>
      <c r="J277" s="30"/>
      <c r="K277" s="26"/>
      <c r="L277" s="30"/>
      <c r="M277" s="50"/>
    </row>
    <row r="278" spans="3:13" ht="15.75" customHeight="1" x14ac:dyDescent="0.3">
      <c r="C278" s="26"/>
      <c r="D278" s="30"/>
      <c r="E278" s="26"/>
      <c r="F278" s="30"/>
      <c r="G278" s="26"/>
      <c r="H278" s="30"/>
      <c r="I278" s="26"/>
      <c r="J278" s="30"/>
      <c r="K278" s="26"/>
      <c r="L278" s="30"/>
      <c r="M278" s="50"/>
    </row>
    <row r="279" spans="3:13" ht="15.75" customHeight="1" x14ac:dyDescent="0.3">
      <c r="C279" s="26"/>
      <c r="D279" s="30"/>
      <c r="E279" s="26"/>
      <c r="F279" s="30"/>
      <c r="G279" s="26"/>
      <c r="H279" s="30"/>
      <c r="I279" s="26"/>
      <c r="J279" s="30"/>
      <c r="K279" s="26"/>
      <c r="L279" s="30"/>
      <c r="M279" s="50"/>
    </row>
    <row r="280" spans="3:13" ht="15.75" customHeight="1" x14ac:dyDescent="0.3">
      <c r="C280" s="26"/>
      <c r="D280" s="30"/>
      <c r="E280" s="26"/>
      <c r="F280" s="30"/>
      <c r="G280" s="26"/>
      <c r="H280" s="30"/>
      <c r="I280" s="26"/>
      <c r="J280" s="30"/>
      <c r="K280" s="26"/>
      <c r="L280" s="30"/>
      <c r="M280" s="50"/>
    </row>
    <row r="281" spans="3:13" ht="15.75" customHeight="1" x14ac:dyDescent="0.3">
      <c r="C281" s="26"/>
      <c r="D281" s="30"/>
      <c r="E281" s="26"/>
      <c r="F281" s="30"/>
      <c r="G281" s="26"/>
      <c r="H281" s="30"/>
      <c r="I281" s="26"/>
      <c r="J281" s="30"/>
      <c r="K281" s="26"/>
      <c r="L281" s="30"/>
      <c r="M281" s="50"/>
    </row>
    <row r="282" spans="3:13" ht="15.75" customHeight="1" x14ac:dyDescent="0.3">
      <c r="C282" s="26"/>
      <c r="D282" s="30"/>
      <c r="E282" s="26"/>
      <c r="F282" s="30"/>
      <c r="G282" s="26"/>
      <c r="H282" s="30"/>
      <c r="I282" s="26"/>
      <c r="J282" s="30"/>
      <c r="K282" s="26"/>
      <c r="L282" s="30"/>
      <c r="M282" s="50"/>
    </row>
    <row r="283" spans="3:13" ht="15.75" customHeight="1" x14ac:dyDescent="0.3">
      <c r="C283" s="26"/>
      <c r="D283" s="30"/>
      <c r="E283" s="26"/>
      <c r="F283" s="30"/>
      <c r="G283" s="26"/>
      <c r="H283" s="30"/>
      <c r="I283" s="26"/>
      <c r="J283" s="30"/>
      <c r="K283" s="26"/>
      <c r="L283" s="30"/>
      <c r="M283" s="50"/>
    </row>
    <row r="284" spans="3:13" ht="15.75" customHeight="1" x14ac:dyDescent="0.3">
      <c r="C284" s="26"/>
      <c r="D284" s="30"/>
      <c r="E284" s="26"/>
      <c r="F284" s="30"/>
      <c r="G284" s="26"/>
      <c r="H284" s="30"/>
      <c r="I284" s="26"/>
      <c r="J284" s="30"/>
      <c r="K284" s="26"/>
      <c r="L284" s="30"/>
      <c r="M284" s="50"/>
    </row>
    <row r="285" spans="3:13" ht="15.75" customHeight="1" x14ac:dyDescent="0.3">
      <c r="C285" s="26"/>
      <c r="D285" s="30"/>
      <c r="E285" s="26"/>
      <c r="F285" s="30"/>
      <c r="G285" s="26"/>
      <c r="H285" s="30"/>
      <c r="I285" s="26"/>
      <c r="J285" s="30"/>
      <c r="K285" s="26"/>
      <c r="L285" s="30"/>
      <c r="M285" s="50"/>
    </row>
    <row r="286" spans="3:13" ht="15.75" customHeight="1" x14ac:dyDescent="0.3">
      <c r="C286" s="26"/>
      <c r="D286" s="30"/>
      <c r="E286" s="26"/>
      <c r="F286" s="30"/>
      <c r="G286" s="26"/>
      <c r="H286" s="30"/>
      <c r="I286" s="26"/>
      <c r="J286" s="30"/>
      <c r="K286" s="26"/>
      <c r="L286" s="30"/>
      <c r="M286" s="50"/>
    </row>
    <row r="287" spans="3:13" ht="15.75" customHeight="1" x14ac:dyDescent="0.3">
      <c r="C287" s="26"/>
      <c r="D287" s="30"/>
      <c r="E287" s="26"/>
      <c r="F287" s="30"/>
      <c r="G287" s="26"/>
      <c r="H287" s="30"/>
      <c r="I287" s="26"/>
      <c r="J287" s="30"/>
      <c r="K287" s="26"/>
      <c r="L287" s="30"/>
      <c r="M287" s="50"/>
    </row>
    <row r="288" spans="3:13" ht="15.75" customHeight="1" x14ac:dyDescent="0.3">
      <c r="C288" s="26"/>
      <c r="D288" s="30"/>
      <c r="E288" s="26"/>
      <c r="F288" s="30"/>
      <c r="G288" s="26"/>
      <c r="H288" s="30"/>
      <c r="I288" s="26"/>
      <c r="J288" s="30"/>
      <c r="K288" s="26"/>
      <c r="L288" s="30"/>
      <c r="M288" s="50"/>
    </row>
    <row r="289" spans="3:13" ht="15.75" customHeight="1" x14ac:dyDescent="0.3">
      <c r="C289" s="26"/>
      <c r="D289" s="30"/>
      <c r="E289" s="26"/>
      <c r="F289" s="30"/>
      <c r="G289" s="26"/>
      <c r="H289" s="30"/>
      <c r="I289" s="26"/>
      <c r="J289" s="30"/>
      <c r="K289" s="26"/>
      <c r="L289" s="30"/>
      <c r="M289" s="50"/>
    </row>
    <row r="290" spans="3:13" ht="15.75" customHeight="1" x14ac:dyDescent="0.3">
      <c r="C290" s="26"/>
      <c r="D290" s="30"/>
      <c r="E290" s="26"/>
      <c r="F290" s="30"/>
      <c r="G290" s="26"/>
      <c r="H290" s="30"/>
      <c r="I290" s="26"/>
      <c r="J290" s="30"/>
      <c r="K290" s="26"/>
      <c r="L290" s="30"/>
      <c r="M290" s="50"/>
    </row>
    <row r="291" spans="3:13" ht="15.75" customHeight="1" x14ac:dyDescent="0.3">
      <c r="C291" s="26"/>
      <c r="D291" s="30"/>
      <c r="E291" s="26"/>
      <c r="F291" s="30"/>
      <c r="G291" s="26"/>
      <c r="H291" s="30"/>
      <c r="I291" s="26"/>
      <c r="J291" s="30"/>
      <c r="K291" s="26"/>
      <c r="L291" s="30"/>
      <c r="M291" s="50"/>
    </row>
    <row r="292" spans="3:13" ht="15.75" customHeight="1" x14ac:dyDescent="0.3">
      <c r="C292" s="26"/>
      <c r="D292" s="30"/>
      <c r="E292" s="26"/>
      <c r="F292" s="30"/>
      <c r="G292" s="26"/>
      <c r="H292" s="30"/>
      <c r="I292" s="26"/>
      <c r="J292" s="30"/>
      <c r="K292" s="26"/>
      <c r="L292" s="30"/>
      <c r="M292" s="50"/>
    </row>
    <row r="293" spans="3:13" ht="15.75" customHeight="1" x14ac:dyDescent="0.3">
      <c r="C293" s="26"/>
      <c r="D293" s="30"/>
      <c r="E293" s="26"/>
      <c r="F293" s="30"/>
      <c r="G293" s="26"/>
      <c r="H293" s="30"/>
      <c r="I293" s="26"/>
      <c r="J293" s="30"/>
      <c r="K293" s="26"/>
      <c r="L293" s="30"/>
      <c r="M293" s="50"/>
    </row>
    <row r="294" spans="3:13" ht="15.75" customHeight="1" x14ac:dyDescent="0.3">
      <c r="C294" s="26"/>
      <c r="D294" s="30"/>
      <c r="E294" s="26"/>
      <c r="F294" s="30"/>
      <c r="G294" s="26"/>
      <c r="H294" s="30"/>
      <c r="I294" s="26"/>
      <c r="J294" s="30"/>
      <c r="K294" s="26"/>
      <c r="L294" s="30"/>
      <c r="M294" s="50"/>
    </row>
    <row r="295" spans="3:13" ht="15.75" customHeight="1" x14ac:dyDescent="0.3">
      <c r="C295" s="26"/>
      <c r="D295" s="30"/>
      <c r="E295" s="26"/>
      <c r="F295" s="30"/>
      <c r="G295" s="26"/>
      <c r="H295" s="30"/>
      <c r="I295" s="26"/>
      <c r="J295" s="30"/>
      <c r="K295" s="26"/>
      <c r="L295" s="30"/>
      <c r="M295" s="50"/>
    </row>
    <row r="296" spans="3:13" ht="15.75" customHeight="1" x14ac:dyDescent="0.3">
      <c r="C296" s="26"/>
      <c r="D296" s="30"/>
      <c r="E296" s="26"/>
      <c r="F296" s="30"/>
      <c r="G296" s="26"/>
      <c r="H296" s="30"/>
      <c r="I296" s="26"/>
      <c r="J296" s="30"/>
      <c r="K296" s="26"/>
      <c r="L296" s="30"/>
      <c r="M296" s="50"/>
    </row>
    <row r="297" spans="3:13" ht="15.75" customHeight="1" x14ac:dyDescent="0.3">
      <c r="C297" s="26"/>
      <c r="D297" s="30"/>
      <c r="E297" s="26"/>
      <c r="F297" s="30"/>
      <c r="G297" s="26"/>
      <c r="H297" s="30"/>
      <c r="I297" s="26"/>
      <c r="J297" s="30"/>
      <c r="K297" s="26"/>
      <c r="L297" s="30"/>
      <c r="M297" s="50"/>
    </row>
    <row r="298" spans="3:13" ht="15.75" customHeight="1" x14ac:dyDescent="0.3">
      <c r="C298" s="26"/>
      <c r="D298" s="30"/>
      <c r="E298" s="26"/>
      <c r="F298" s="30"/>
      <c r="G298" s="26"/>
      <c r="H298" s="30"/>
      <c r="I298" s="26"/>
      <c r="J298" s="30"/>
      <c r="K298" s="26"/>
      <c r="L298" s="30"/>
      <c r="M298" s="50"/>
    </row>
    <row r="299" spans="3:13" ht="15.75" customHeight="1" x14ac:dyDescent="0.3">
      <c r="C299" s="26"/>
      <c r="D299" s="30"/>
      <c r="E299" s="26"/>
      <c r="F299" s="30"/>
      <c r="G299" s="26"/>
      <c r="H299" s="30"/>
      <c r="I299" s="26"/>
      <c r="J299" s="30"/>
      <c r="K299" s="26"/>
      <c r="L299" s="30"/>
      <c r="M299" s="50"/>
    </row>
    <row r="300" spans="3:13" ht="15.75" customHeight="1" x14ac:dyDescent="0.3">
      <c r="C300" s="26"/>
      <c r="D300" s="30"/>
      <c r="E300" s="26"/>
      <c r="F300" s="30"/>
      <c r="G300" s="26"/>
      <c r="H300" s="30"/>
      <c r="I300" s="26"/>
      <c r="J300" s="30"/>
      <c r="K300" s="26"/>
      <c r="L300" s="30"/>
      <c r="M300" s="50"/>
    </row>
    <row r="301" spans="3:13" ht="15.75" customHeight="1" x14ac:dyDescent="0.3">
      <c r="C301" s="26"/>
      <c r="D301" s="30"/>
      <c r="E301" s="26"/>
      <c r="F301" s="30"/>
      <c r="G301" s="26"/>
      <c r="H301" s="30"/>
      <c r="I301" s="26"/>
      <c r="J301" s="30"/>
      <c r="K301" s="26"/>
      <c r="L301" s="30"/>
      <c r="M301" s="50"/>
    </row>
    <row r="302" spans="3:13" ht="15.75" customHeight="1" x14ac:dyDescent="0.3">
      <c r="C302" s="26"/>
      <c r="D302" s="30"/>
      <c r="E302" s="26"/>
      <c r="F302" s="30"/>
      <c r="G302" s="26"/>
      <c r="H302" s="30"/>
      <c r="I302" s="26"/>
      <c r="J302" s="30"/>
      <c r="K302" s="26"/>
      <c r="L302" s="30"/>
      <c r="M302" s="50"/>
    </row>
    <row r="303" spans="3:13" ht="15.75" customHeight="1" x14ac:dyDescent="0.3">
      <c r="C303" s="26"/>
      <c r="D303" s="30"/>
      <c r="E303" s="26"/>
      <c r="F303" s="30"/>
      <c r="G303" s="26"/>
      <c r="H303" s="30"/>
      <c r="I303" s="26"/>
      <c r="J303" s="30"/>
      <c r="K303" s="26"/>
      <c r="L303" s="30"/>
      <c r="M303" s="50"/>
    </row>
    <row r="304" spans="3:13" ht="15.75" customHeight="1" x14ac:dyDescent="0.3">
      <c r="C304" s="26"/>
      <c r="D304" s="30"/>
      <c r="E304" s="26"/>
      <c r="F304" s="30"/>
      <c r="G304" s="26"/>
      <c r="H304" s="30"/>
      <c r="I304" s="26"/>
      <c r="J304" s="30"/>
      <c r="K304" s="26"/>
      <c r="L304" s="30"/>
      <c r="M304" s="50"/>
    </row>
    <row r="305" spans="3:13" ht="15.75" customHeight="1" x14ac:dyDescent="0.3">
      <c r="C305" s="26"/>
      <c r="D305" s="30"/>
      <c r="E305" s="26"/>
      <c r="F305" s="30"/>
      <c r="G305" s="26"/>
      <c r="H305" s="30"/>
      <c r="I305" s="26"/>
      <c r="J305" s="30"/>
      <c r="K305" s="26"/>
      <c r="L305" s="30"/>
      <c r="M305" s="50"/>
    </row>
    <row r="306" spans="3:13" ht="15.75" customHeight="1" x14ac:dyDescent="0.3">
      <c r="C306" s="26"/>
      <c r="D306" s="30"/>
      <c r="E306" s="26"/>
      <c r="F306" s="30"/>
      <c r="G306" s="26"/>
      <c r="H306" s="30"/>
      <c r="I306" s="26"/>
      <c r="J306" s="30"/>
      <c r="K306" s="26"/>
      <c r="L306" s="30"/>
      <c r="M306" s="50"/>
    </row>
    <row r="307" spans="3:13" ht="15.75" customHeight="1" x14ac:dyDescent="0.3">
      <c r="C307" s="26"/>
      <c r="D307" s="30"/>
      <c r="E307" s="26"/>
      <c r="F307" s="30"/>
      <c r="G307" s="26"/>
      <c r="H307" s="30"/>
      <c r="I307" s="26"/>
      <c r="J307" s="30"/>
      <c r="K307" s="26"/>
      <c r="L307" s="30"/>
      <c r="M307" s="50"/>
    </row>
    <row r="308" spans="3:13" ht="15.75" customHeight="1" x14ac:dyDescent="0.3">
      <c r="C308" s="26"/>
      <c r="D308" s="30"/>
      <c r="E308" s="26"/>
      <c r="F308" s="30"/>
      <c r="G308" s="26"/>
      <c r="H308" s="30"/>
      <c r="I308" s="26"/>
      <c r="J308" s="30"/>
      <c r="K308" s="26"/>
      <c r="L308" s="30"/>
      <c r="M308" s="50"/>
    </row>
    <row r="309" spans="3:13" ht="15.75" customHeight="1" x14ac:dyDescent="0.3">
      <c r="C309" s="26"/>
      <c r="D309" s="30"/>
      <c r="E309" s="26"/>
      <c r="F309" s="30"/>
      <c r="G309" s="26"/>
      <c r="H309" s="30"/>
      <c r="I309" s="26"/>
      <c r="J309" s="30"/>
      <c r="K309" s="26"/>
      <c r="L309" s="30"/>
      <c r="M309" s="50"/>
    </row>
    <row r="310" spans="3:13" ht="15.75" customHeight="1" x14ac:dyDescent="0.3">
      <c r="C310" s="26"/>
      <c r="D310" s="30"/>
      <c r="E310" s="26"/>
      <c r="F310" s="30"/>
      <c r="G310" s="26"/>
      <c r="H310" s="30"/>
      <c r="I310" s="26"/>
      <c r="J310" s="30"/>
      <c r="K310" s="26"/>
      <c r="L310" s="30"/>
      <c r="M310" s="50"/>
    </row>
    <row r="311" spans="3:13" ht="15.75" customHeight="1" x14ac:dyDescent="0.3">
      <c r="C311" s="26"/>
      <c r="D311" s="30"/>
      <c r="E311" s="26"/>
      <c r="F311" s="30"/>
      <c r="G311" s="26"/>
      <c r="H311" s="30"/>
      <c r="I311" s="26"/>
      <c r="J311" s="30"/>
      <c r="K311" s="26"/>
      <c r="L311" s="30"/>
      <c r="M311" s="50"/>
    </row>
    <row r="312" spans="3:13" ht="15.75" customHeight="1" x14ac:dyDescent="0.3">
      <c r="C312" s="26"/>
      <c r="D312" s="30"/>
      <c r="E312" s="26"/>
      <c r="F312" s="30"/>
      <c r="G312" s="26"/>
      <c r="H312" s="30"/>
      <c r="I312" s="26"/>
      <c r="J312" s="30"/>
      <c r="K312" s="26"/>
      <c r="L312" s="30"/>
      <c r="M312" s="50"/>
    </row>
    <row r="313" spans="3:13" ht="15.75" customHeight="1" x14ac:dyDescent="0.3">
      <c r="C313" s="26"/>
      <c r="D313" s="30"/>
      <c r="E313" s="26"/>
      <c r="F313" s="30"/>
      <c r="G313" s="26"/>
      <c r="H313" s="30"/>
      <c r="I313" s="26"/>
      <c r="J313" s="30"/>
      <c r="K313" s="26"/>
      <c r="L313" s="30"/>
      <c r="M313" s="50"/>
    </row>
    <row r="314" spans="3:13" ht="15.75" customHeight="1" x14ac:dyDescent="0.3">
      <c r="C314" s="26"/>
      <c r="D314" s="30"/>
      <c r="E314" s="26"/>
      <c r="F314" s="30"/>
      <c r="G314" s="26"/>
      <c r="H314" s="30"/>
      <c r="I314" s="26"/>
      <c r="J314" s="30"/>
      <c r="K314" s="26"/>
      <c r="L314" s="30"/>
      <c r="M314" s="50"/>
    </row>
    <row r="315" spans="3:13" ht="15.75" customHeight="1" x14ac:dyDescent="0.3">
      <c r="C315" s="26"/>
      <c r="D315" s="30"/>
      <c r="E315" s="26"/>
      <c r="F315" s="30"/>
      <c r="G315" s="26"/>
      <c r="H315" s="30"/>
      <c r="I315" s="26"/>
      <c r="J315" s="30"/>
      <c r="K315" s="26"/>
      <c r="L315" s="30"/>
      <c r="M315" s="50"/>
    </row>
    <row r="316" spans="3:13" ht="15.75" customHeight="1" x14ac:dyDescent="0.3">
      <c r="C316" s="26"/>
      <c r="D316" s="30"/>
      <c r="E316" s="26"/>
      <c r="F316" s="30"/>
      <c r="G316" s="26"/>
      <c r="H316" s="30"/>
      <c r="I316" s="26"/>
      <c r="J316" s="30"/>
      <c r="K316" s="26"/>
      <c r="L316" s="30"/>
      <c r="M316" s="50"/>
    </row>
    <row r="317" spans="3:13" ht="15.75" customHeight="1" x14ac:dyDescent="0.3">
      <c r="C317" s="26"/>
      <c r="D317" s="30"/>
      <c r="E317" s="26"/>
      <c r="F317" s="30"/>
      <c r="G317" s="26"/>
      <c r="H317" s="30"/>
      <c r="I317" s="26"/>
      <c r="J317" s="30"/>
      <c r="K317" s="26"/>
      <c r="L317" s="30"/>
      <c r="M317" s="50"/>
    </row>
    <row r="318" spans="3:13" ht="15.75" customHeight="1" x14ac:dyDescent="0.3">
      <c r="C318" s="26"/>
      <c r="D318" s="30"/>
      <c r="E318" s="26"/>
      <c r="F318" s="30"/>
      <c r="G318" s="26"/>
      <c r="H318" s="30"/>
      <c r="I318" s="26"/>
      <c r="J318" s="30"/>
      <c r="K318" s="26"/>
      <c r="L318" s="30"/>
      <c r="M318" s="50"/>
    </row>
    <row r="319" spans="3:13" ht="15.75" customHeight="1" x14ac:dyDescent="0.3">
      <c r="C319" s="26"/>
      <c r="D319" s="30"/>
      <c r="E319" s="26"/>
      <c r="F319" s="30"/>
      <c r="G319" s="26"/>
      <c r="H319" s="30"/>
      <c r="I319" s="26"/>
      <c r="J319" s="30"/>
      <c r="K319" s="26"/>
      <c r="L319" s="30"/>
      <c r="M319" s="50"/>
    </row>
    <row r="320" spans="3:13" ht="15.75" customHeight="1" x14ac:dyDescent="0.3">
      <c r="C320" s="26"/>
      <c r="D320" s="30"/>
      <c r="E320" s="26"/>
      <c r="F320" s="30"/>
      <c r="G320" s="26"/>
      <c r="H320" s="30"/>
      <c r="I320" s="26"/>
      <c r="J320" s="30"/>
      <c r="K320" s="26"/>
      <c r="L320" s="30"/>
      <c r="M320" s="50"/>
    </row>
    <row r="321" spans="3:13" ht="15.75" customHeight="1" x14ac:dyDescent="0.3">
      <c r="C321" s="26"/>
      <c r="D321" s="30"/>
      <c r="E321" s="26"/>
      <c r="F321" s="30"/>
      <c r="G321" s="26"/>
      <c r="H321" s="30"/>
      <c r="I321" s="26"/>
      <c r="J321" s="30"/>
      <c r="K321" s="26"/>
      <c r="L321" s="30"/>
      <c r="M321" s="50"/>
    </row>
    <row r="322" spans="3:13" ht="15.75" customHeight="1" x14ac:dyDescent="0.3">
      <c r="C322" s="26"/>
      <c r="D322" s="30"/>
      <c r="E322" s="26"/>
      <c r="F322" s="30"/>
      <c r="G322" s="26"/>
      <c r="H322" s="30"/>
      <c r="I322" s="26"/>
      <c r="J322" s="30"/>
      <c r="K322" s="26"/>
      <c r="L322" s="30"/>
      <c r="M322" s="50"/>
    </row>
    <row r="323" spans="3:13" ht="15.75" customHeight="1" x14ac:dyDescent="0.3">
      <c r="C323" s="26"/>
      <c r="D323" s="30"/>
      <c r="E323" s="26"/>
      <c r="F323" s="30"/>
      <c r="G323" s="26"/>
      <c r="H323" s="30"/>
      <c r="I323" s="26"/>
      <c r="J323" s="30"/>
      <c r="K323" s="26"/>
      <c r="L323" s="30"/>
      <c r="M323" s="50"/>
    </row>
    <row r="324" spans="3:13" ht="15.75" customHeight="1" x14ac:dyDescent="0.3">
      <c r="C324" s="26"/>
      <c r="D324" s="30"/>
      <c r="E324" s="26"/>
      <c r="F324" s="30"/>
      <c r="G324" s="26"/>
      <c r="H324" s="30"/>
      <c r="I324" s="26"/>
      <c r="J324" s="30"/>
      <c r="K324" s="26"/>
      <c r="L324" s="30"/>
      <c r="M324" s="50"/>
    </row>
    <row r="325" spans="3:13" ht="15.75" customHeight="1" x14ac:dyDescent="0.3">
      <c r="C325" s="26"/>
      <c r="D325" s="30"/>
      <c r="E325" s="26"/>
      <c r="F325" s="30"/>
      <c r="G325" s="26"/>
      <c r="H325" s="30"/>
      <c r="I325" s="26"/>
      <c r="J325" s="30"/>
      <c r="K325" s="26"/>
      <c r="L325" s="30"/>
      <c r="M325" s="50"/>
    </row>
    <row r="326" spans="3:13" ht="15.75" customHeight="1" x14ac:dyDescent="0.3">
      <c r="C326" s="26"/>
      <c r="D326" s="30"/>
      <c r="E326" s="26"/>
      <c r="F326" s="30"/>
      <c r="G326" s="26"/>
      <c r="H326" s="30"/>
      <c r="I326" s="26"/>
      <c r="J326" s="30"/>
      <c r="K326" s="26"/>
      <c r="L326" s="30"/>
      <c r="M326" s="50"/>
    </row>
    <row r="327" spans="3:13" ht="15.75" customHeight="1" x14ac:dyDescent="0.3">
      <c r="C327" s="26"/>
      <c r="D327" s="30"/>
      <c r="E327" s="26"/>
      <c r="F327" s="30"/>
      <c r="G327" s="26"/>
      <c r="H327" s="30"/>
      <c r="I327" s="26"/>
      <c r="J327" s="30"/>
      <c r="K327" s="26"/>
      <c r="L327" s="30"/>
      <c r="M327" s="50"/>
    </row>
    <row r="328" spans="3:13" ht="15.75" customHeight="1" x14ac:dyDescent="0.3">
      <c r="C328" s="26"/>
      <c r="D328" s="30"/>
      <c r="E328" s="26"/>
      <c r="F328" s="30"/>
      <c r="G328" s="26"/>
      <c r="H328" s="30"/>
      <c r="I328" s="26"/>
      <c r="J328" s="30"/>
      <c r="K328" s="26"/>
      <c r="L328" s="30"/>
      <c r="M328" s="50"/>
    </row>
    <row r="329" spans="3:13" ht="15.75" customHeight="1" x14ac:dyDescent="0.3">
      <c r="C329" s="26"/>
      <c r="D329" s="30"/>
      <c r="E329" s="26"/>
      <c r="F329" s="30"/>
      <c r="G329" s="26"/>
      <c r="H329" s="30"/>
      <c r="I329" s="26"/>
      <c r="J329" s="30"/>
      <c r="K329" s="26"/>
      <c r="L329" s="30"/>
      <c r="M329" s="50"/>
    </row>
    <row r="330" spans="3:13" ht="15.75" customHeight="1" x14ac:dyDescent="0.3">
      <c r="C330" s="26"/>
      <c r="D330" s="30"/>
      <c r="E330" s="26"/>
      <c r="F330" s="30"/>
      <c r="G330" s="26"/>
      <c r="H330" s="30"/>
      <c r="I330" s="26"/>
      <c r="J330" s="30"/>
      <c r="K330" s="26"/>
      <c r="L330" s="30"/>
      <c r="M330" s="50"/>
    </row>
    <row r="331" spans="3:13" ht="15.75" customHeight="1" x14ac:dyDescent="0.3">
      <c r="C331" s="26"/>
      <c r="D331" s="30"/>
      <c r="E331" s="26"/>
      <c r="F331" s="30"/>
      <c r="G331" s="26"/>
      <c r="H331" s="30"/>
      <c r="I331" s="26"/>
      <c r="J331" s="30"/>
      <c r="K331" s="26"/>
      <c r="L331" s="30"/>
      <c r="M331" s="50"/>
    </row>
    <row r="332" spans="3:13" ht="15.75" customHeight="1" x14ac:dyDescent="0.3">
      <c r="C332" s="26"/>
      <c r="D332" s="30"/>
      <c r="E332" s="26"/>
      <c r="F332" s="30"/>
      <c r="G332" s="26"/>
      <c r="H332" s="30"/>
      <c r="I332" s="26"/>
      <c r="J332" s="30"/>
      <c r="K332" s="26"/>
      <c r="L332" s="30"/>
      <c r="M332" s="50"/>
    </row>
    <row r="333" spans="3:13" ht="15.75" customHeight="1" x14ac:dyDescent="0.3">
      <c r="C333" s="26"/>
      <c r="D333" s="30"/>
      <c r="E333" s="26"/>
      <c r="F333" s="30"/>
      <c r="G333" s="26"/>
      <c r="H333" s="30"/>
      <c r="I333" s="26"/>
      <c r="J333" s="30"/>
      <c r="K333" s="26"/>
      <c r="L333" s="30"/>
      <c r="M333" s="50"/>
    </row>
    <row r="334" spans="3:13" ht="15.75" customHeight="1" x14ac:dyDescent="0.3">
      <c r="C334" s="26"/>
      <c r="D334" s="30"/>
      <c r="E334" s="26"/>
      <c r="F334" s="30"/>
      <c r="G334" s="26"/>
      <c r="H334" s="30"/>
      <c r="I334" s="26"/>
      <c r="J334" s="30"/>
      <c r="K334" s="26"/>
      <c r="L334" s="30"/>
      <c r="M334" s="50"/>
    </row>
    <row r="335" spans="3:13" ht="15.75" customHeight="1" x14ac:dyDescent="0.3">
      <c r="C335" s="26"/>
      <c r="D335" s="30"/>
      <c r="E335" s="26"/>
      <c r="F335" s="30"/>
      <c r="G335" s="26"/>
      <c r="H335" s="30"/>
      <c r="I335" s="26"/>
      <c r="J335" s="30"/>
      <c r="K335" s="26"/>
      <c r="L335" s="30"/>
      <c r="M335" s="50"/>
    </row>
    <row r="336" spans="3:13" ht="15.75" customHeight="1" x14ac:dyDescent="0.3">
      <c r="C336" s="26"/>
      <c r="D336" s="30"/>
      <c r="E336" s="26"/>
      <c r="F336" s="30"/>
      <c r="G336" s="26"/>
      <c r="H336" s="30"/>
      <c r="I336" s="26"/>
      <c r="J336" s="30"/>
      <c r="K336" s="26"/>
      <c r="L336" s="30"/>
      <c r="M336" s="50"/>
    </row>
    <row r="337" spans="3:13" ht="15.75" customHeight="1" x14ac:dyDescent="0.3">
      <c r="C337" s="26"/>
      <c r="D337" s="30"/>
      <c r="E337" s="26"/>
      <c r="F337" s="30"/>
      <c r="G337" s="26"/>
      <c r="H337" s="30"/>
      <c r="I337" s="26"/>
      <c r="J337" s="30"/>
      <c r="K337" s="26"/>
      <c r="L337" s="30"/>
      <c r="M337" s="50"/>
    </row>
    <row r="338" spans="3:13" ht="15.75" customHeight="1" x14ac:dyDescent="0.3">
      <c r="C338" s="26"/>
      <c r="D338" s="30"/>
      <c r="E338" s="26"/>
      <c r="F338" s="30"/>
      <c r="G338" s="26"/>
      <c r="H338" s="30"/>
      <c r="I338" s="26"/>
      <c r="J338" s="30"/>
      <c r="K338" s="26"/>
      <c r="L338" s="30"/>
      <c r="M338" s="50"/>
    </row>
    <row r="339" spans="3:13" ht="15.75" customHeight="1" x14ac:dyDescent="0.3">
      <c r="C339" s="26"/>
      <c r="D339" s="30"/>
      <c r="E339" s="26"/>
      <c r="F339" s="30"/>
      <c r="G339" s="26"/>
      <c r="H339" s="30"/>
      <c r="I339" s="26"/>
      <c r="J339" s="30"/>
      <c r="K339" s="26"/>
      <c r="L339" s="30"/>
      <c r="M339" s="50"/>
    </row>
    <row r="340" spans="3:13" ht="15.75" customHeight="1" x14ac:dyDescent="0.3">
      <c r="C340" s="26"/>
      <c r="D340" s="30"/>
      <c r="E340" s="26"/>
      <c r="F340" s="30"/>
      <c r="G340" s="26"/>
      <c r="H340" s="30"/>
      <c r="I340" s="26"/>
      <c r="J340" s="30"/>
      <c r="K340" s="26"/>
      <c r="L340" s="30"/>
      <c r="M340" s="50"/>
    </row>
    <row r="341" spans="3:13" ht="15.75" customHeight="1" x14ac:dyDescent="0.3">
      <c r="C341" s="26"/>
      <c r="D341" s="30"/>
      <c r="E341" s="26"/>
      <c r="F341" s="30"/>
      <c r="G341" s="26"/>
      <c r="H341" s="30"/>
      <c r="I341" s="26"/>
      <c r="J341" s="30"/>
      <c r="K341" s="26"/>
      <c r="L341" s="30"/>
      <c r="M341" s="50"/>
    </row>
    <row r="342" spans="3:13" ht="15.75" customHeight="1" x14ac:dyDescent="0.3">
      <c r="C342" s="26"/>
      <c r="D342" s="30"/>
      <c r="E342" s="26"/>
      <c r="F342" s="30"/>
      <c r="G342" s="26"/>
      <c r="H342" s="30"/>
      <c r="I342" s="26"/>
      <c r="J342" s="30"/>
      <c r="K342" s="26"/>
      <c r="L342" s="30"/>
      <c r="M342" s="50"/>
    </row>
    <row r="343" spans="3:13" ht="15.75" customHeight="1" x14ac:dyDescent="0.3">
      <c r="C343" s="26"/>
      <c r="D343" s="30"/>
      <c r="E343" s="26"/>
      <c r="F343" s="30"/>
      <c r="G343" s="26"/>
      <c r="H343" s="30"/>
      <c r="I343" s="26"/>
      <c r="J343" s="30"/>
      <c r="K343" s="26"/>
      <c r="L343" s="30"/>
      <c r="M343" s="50"/>
    </row>
    <row r="344" spans="3:13" ht="15.75" customHeight="1" x14ac:dyDescent="0.3">
      <c r="C344" s="26"/>
      <c r="D344" s="30"/>
      <c r="E344" s="26"/>
      <c r="F344" s="30"/>
      <c r="G344" s="26"/>
      <c r="H344" s="30"/>
      <c r="I344" s="26"/>
      <c r="J344" s="30"/>
      <c r="K344" s="26"/>
      <c r="L344" s="30"/>
      <c r="M344" s="50"/>
    </row>
    <row r="345" spans="3:13" ht="15.75" customHeight="1" x14ac:dyDescent="0.3">
      <c r="C345" s="26"/>
      <c r="D345" s="30"/>
      <c r="E345" s="26"/>
      <c r="F345" s="30"/>
      <c r="G345" s="26"/>
      <c r="H345" s="30"/>
      <c r="I345" s="26"/>
      <c r="J345" s="30"/>
      <c r="K345" s="26"/>
      <c r="L345" s="30"/>
      <c r="M345" s="50"/>
    </row>
    <row r="346" spans="3:13" ht="15.75" customHeight="1" x14ac:dyDescent="0.3">
      <c r="C346" s="26"/>
      <c r="D346" s="30"/>
      <c r="E346" s="26"/>
      <c r="F346" s="30"/>
      <c r="G346" s="26"/>
      <c r="H346" s="30"/>
      <c r="I346" s="26"/>
      <c r="J346" s="30"/>
      <c r="K346" s="26"/>
      <c r="L346" s="30"/>
      <c r="M346" s="50"/>
    </row>
    <row r="347" spans="3:13" ht="15.75" customHeight="1" x14ac:dyDescent="0.3">
      <c r="C347" s="26"/>
      <c r="D347" s="30"/>
      <c r="E347" s="26"/>
      <c r="F347" s="30"/>
      <c r="G347" s="26"/>
      <c r="H347" s="30"/>
      <c r="I347" s="26"/>
      <c r="J347" s="30"/>
      <c r="K347" s="26"/>
      <c r="L347" s="30"/>
      <c r="M347" s="50"/>
    </row>
    <row r="348" spans="3:13" ht="15.75" customHeight="1" x14ac:dyDescent="0.3">
      <c r="C348" s="26"/>
      <c r="D348" s="30"/>
      <c r="E348" s="26"/>
      <c r="F348" s="30"/>
      <c r="G348" s="26"/>
      <c r="H348" s="30"/>
      <c r="I348" s="26"/>
      <c r="J348" s="30"/>
      <c r="K348" s="26"/>
      <c r="L348" s="30"/>
      <c r="M348" s="50"/>
    </row>
    <row r="349" spans="3:13" ht="15.75" customHeight="1" x14ac:dyDescent="0.3">
      <c r="C349" s="26"/>
      <c r="D349" s="30"/>
      <c r="E349" s="26"/>
      <c r="F349" s="30"/>
      <c r="G349" s="26"/>
      <c r="H349" s="30"/>
      <c r="I349" s="26"/>
      <c r="J349" s="30"/>
      <c r="K349" s="26"/>
      <c r="L349" s="30"/>
      <c r="M349" s="50"/>
    </row>
    <row r="350" spans="3:13" ht="15.75" customHeight="1" x14ac:dyDescent="0.3">
      <c r="C350" s="26"/>
      <c r="D350" s="30"/>
      <c r="E350" s="26"/>
      <c r="F350" s="30"/>
      <c r="G350" s="26"/>
      <c r="H350" s="30"/>
      <c r="I350" s="26"/>
      <c r="J350" s="30"/>
      <c r="K350" s="26"/>
      <c r="L350" s="30"/>
      <c r="M350" s="50"/>
    </row>
    <row r="351" spans="3:13" ht="15.75" customHeight="1" x14ac:dyDescent="0.3">
      <c r="C351" s="26"/>
      <c r="D351" s="30"/>
      <c r="E351" s="26"/>
      <c r="F351" s="30"/>
      <c r="G351" s="26"/>
      <c r="H351" s="30"/>
      <c r="I351" s="26"/>
      <c r="J351" s="30"/>
      <c r="K351" s="26"/>
      <c r="L351" s="30"/>
      <c r="M351" s="50"/>
    </row>
    <row r="352" spans="3:13" ht="15.75" customHeight="1" x14ac:dyDescent="0.3">
      <c r="C352" s="26"/>
      <c r="D352" s="30"/>
      <c r="E352" s="26"/>
      <c r="F352" s="30"/>
      <c r="G352" s="26"/>
      <c r="H352" s="30"/>
      <c r="I352" s="26"/>
      <c r="J352" s="30"/>
      <c r="K352" s="26"/>
      <c r="L352" s="30"/>
      <c r="M352" s="50"/>
    </row>
    <row r="353" spans="3:13" ht="15.75" customHeight="1" x14ac:dyDescent="0.3">
      <c r="C353" s="26"/>
      <c r="D353" s="30"/>
      <c r="E353" s="26"/>
      <c r="F353" s="30"/>
      <c r="G353" s="26"/>
      <c r="H353" s="30"/>
      <c r="I353" s="26"/>
      <c r="J353" s="30"/>
      <c r="K353" s="26"/>
      <c r="L353" s="30"/>
      <c r="M353" s="50"/>
    </row>
    <row r="354" spans="3:13" ht="15.75" customHeight="1" x14ac:dyDescent="0.3">
      <c r="C354" s="26"/>
      <c r="D354" s="30"/>
      <c r="E354" s="26"/>
      <c r="F354" s="30"/>
      <c r="G354" s="26"/>
      <c r="H354" s="30"/>
      <c r="I354" s="26"/>
      <c r="J354" s="30"/>
      <c r="K354" s="26"/>
      <c r="L354" s="30"/>
      <c r="M354" s="50"/>
    </row>
    <row r="355" spans="3:13" ht="15.75" customHeight="1" x14ac:dyDescent="0.3">
      <c r="C355" s="26"/>
      <c r="D355" s="30"/>
      <c r="E355" s="26"/>
      <c r="F355" s="30"/>
      <c r="G355" s="26"/>
      <c r="H355" s="30"/>
      <c r="I355" s="26"/>
      <c r="J355" s="30"/>
      <c r="K355" s="26"/>
      <c r="L355" s="30"/>
      <c r="M355" s="50"/>
    </row>
    <row r="356" spans="3:13" ht="15.75" customHeight="1" x14ac:dyDescent="0.3">
      <c r="C356" s="26"/>
      <c r="D356" s="30"/>
      <c r="E356" s="26"/>
      <c r="F356" s="30"/>
      <c r="G356" s="26"/>
      <c r="H356" s="30"/>
      <c r="I356" s="26"/>
      <c r="J356" s="30"/>
      <c r="K356" s="26"/>
      <c r="L356" s="30"/>
      <c r="M356" s="50"/>
    </row>
    <row r="357" spans="3:13" ht="15.75" customHeight="1" x14ac:dyDescent="0.3">
      <c r="C357" s="26"/>
      <c r="D357" s="30"/>
      <c r="E357" s="26"/>
      <c r="F357" s="30"/>
      <c r="G357" s="26"/>
      <c r="H357" s="30"/>
      <c r="I357" s="26"/>
      <c r="J357" s="30"/>
      <c r="K357" s="26"/>
      <c r="L357" s="30"/>
      <c r="M357" s="50"/>
    </row>
    <row r="358" spans="3:13" ht="15.75" customHeight="1" x14ac:dyDescent="0.3">
      <c r="C358" s="26"/>
      <c r="D358" s="30"/>
      <c r="E358" s="26"/>
      <c r="F358" s="30"/>
      <c r="G358" s="26"/>
      <c r="H358" s="30"/>
      <c r="I358" s="26"/>
      <c r="J358" s="30"/>
      <c r="K358" s="26"/>
      <c r="L358" s="30"/>
      <c r="M358" s="50"/>
    </row>
    <row r="359" spans="3:13" ht="15.75" customHeight="1" x14ac:dyDescent="0.3">
      <c r="C359" s="26"/>
      <c r="D359" s="30"/>
      <c r="E359" s="26"/>
      <c r="F359" s="30"/>
      <c r="G359" s="26"/>
      <c r="H359" s="30"/>
      <c r="I359" s="26"/>
      <c r="J359" s="30"/>
      <c r="K359" s="26"/>
      <c r="L359" s="30"/>
      <c r="M359" s="50"/>
    </row>
    <row r="360" spans="3:13" ht="15.75" customHeight="1" x14ac:dyDescent="0.3">
      <c r="C360" s="26"/>
      <c r="D360" s="30"/>
      <c r="E360" s="26"/>
      <c r="F360" s="30"/>
      <c r="G360" s="26"/>
      <c r="H360" s="30"/>
      <c r="I360" s="26"/>
      <c r="J360" s="30"/>
      <c r="K360" s="26"/>
      <c r="L360" s="30"/>
      <c r="M360" s="50"/>
    </row>
    <row r="361" spans="3:13" ht="15.75" customHeight="1" x14ac:dyDescent="0.3">
      <c r="C361" s="26"/>
      <c r="D361" s="30"/>
      <c r="E361" s="26"/>
      <c r="F361" s="30"/>
      <c r="G361" s="26"/>
      <c r="H361" s="30"/>
      <c r="I361" s="26"/>
      <c r="J361" s="30"/>
      <c r="K361" s="26"/>
      <c r="L361" s="30"/>
      <c r="M361" s="50"/>
    </row>
    <row r="362" spans="3:13" ht="15.75" customHeight="1" x14ac:dyDescent="0.3">
      <c r="C362" s="26"/>
      <c r="D362" s="30"/>
      <c r="E362" s="26"/>
      <c r="F362" s="30"/>
      <c r="G362" s="26"/>
      <c r="H362" s="30"/>
      <c r="I362" s="26"/>
      <c r="J362" s="30"/>
      <c r="K362" s="26"/>
      <c r="L362" s="30"/>
      <c r="M362" s="50"/>
    </row>
    <row r="363" spans="3:13" ht="15.75" customHeight="1" x14ac:dyDescent="0.3">
      <c r="C363" s="26"/>
      <c r="D363" s="30"/>
      <c r="E363" s="26"/>
      <c r="F363" s="30"/>
      <c r="G363" s="26"/>
      <c r="H363" s="30"/>
      <c r="I363" s="26"/>
      <c r="J363" s="30"/>
      <c r="K363" s="26"/>
      <c r="L363" s="30"/>
      <c r="M363" s="50"/>
    </row>
    <row r="364" spans="3:13" ht="15.75" customHeight="1" x14ac:dyDescent="0.3">
      <c r="C364" s="26"/>
      <c r="D364" s="30"/>
      <c r="E364" s="26"/>
      <c r="F364" s="30"/>
      <c r="G364" s="26"/>
      <c r="H364" s="30"/>
      <c r="I364" s="26"/>
      <c r="J364" s="30"/>
      <c r="K364" s="26"/>
      <c r="L364" s="30"/>
      <c r="M364" s="50"/>
    </row>
    <row r="365" spans="3:13" ht="15.75" customHeight="1" x14ac:dyDescent="0.3">
      <c r="C365" s="26"/>
      <c r="D365" s="30"/>
      <c r="E365" s="26"/>
      <c r="F365" s="30"/>
      <c r="G365" s="26"/>
      <c r="H365" s="30"/>
      <c r="I365" s="26"/>
      <c r="J365" s="30"/>
      <c r="K365" s="26"/>
      <c r="L365" s="30"/>
      <c r="M365" s="50"/>
    </row>
    <row r="366" spans="3:13" ht="15.75" customHeight="1" x14ac:dyDescent="0.3">
      <c r="C366" s="26"/>
      <c r="D366" s="30"/>
      <c r="E366" s="26"/>
      <c r="F366" s="30"/>
      <c r="G366" s="26"/>
      <c r="H366" s="30"/>
      <c r="I366" s="26"/>
      <c r="J366" s="30"/>
      <c r="K366" s="26"/>
      <c r="L366" s="30"/>
      <c r="M366" s="50"/>
    </row>
    <row r="367" spans="3:13" ht="15.75" customHeight="1" x14ac:dyDescent="0.3">
      <c r="C367" s="26"/>
      <c r="D367" s="30"/>
      <c r="E367" s="26"/>
      <c r="F367" s="30"/>
      <c r="G367" s="26"/>
      <c r="H367" s="30"/>
      <c r="I367" s="26"/>
      <c r="J367" s="30"/>
      <c r="K367" s="26"/>
      <c r="L367" s="30"/>
      <c r="M367" s="50"/>
    </row>
    <row r="368" spans="3:13" ht="15.75" customHeight="1" x14ac:dyDescent="0.3">
      <c r="C368" s="26"/>
      <c r="D368" s="30"/>
      <c r="E368" s="26"/>
      <c r="F368" s="30"/>
      <c r="G368" s="26"/>
      <c r="H368" s="30"/>
      <c r="I368" s="26"/>
      <c r="J368" s="30"/>
      <c r="K368" s="26"/>
      <c r="L368" s="30"/>
      <c r="M368" s="50"/>
    </row>
    <row r="369" spans="3:13" ht="15.75" customHeight="1" x14ac:dyDescent="0.3">
      <c r="C369" s="26"/>
      <c r="D369" s="30"/>
      <c r="E369" s="26"/>
      <c r="F369" s="30"/>
      <c r="G369" s="26"/>
      <c r="H369" s="30"/>
      <c r="I369" s="26"/>
      <c r="J369" s="30"/>
      <c r="K369" s="26"/>
      <c r="L369" s="30"/>
      <c r="M369" s="50"/>
    </row>
    <row r="370" spans="3:13" ht="15.75" customHeight="1" x14ac:dyDescent="0.3">
      <c r="C370" s="26"/>
      <c r="D370" s="30"/>
      <c r="E370" s="26"/>
      <c r="F370" s="30"/>
      <c r="G370" s="26"/>
      <c r="H370" s="30"/>
      <c r="I370" s="26"/>
      <c r="J370" s="30"/>
      <c r="K370" s="26"/>
      <c r="L370" s="30"/>
      <c r="M370" s="50"/>
    </row>
    <row r="371" spans="3:13" ht="15.75" customHeight="1" x14ac:dyDescent="0.3">
      <c r="C371" s="26"/>
      <c r="D371" s="30"/>
      <c r="E371" s="26"/>
      <c r="F371" s="30"/>
      <c r="G371" s="26"/>
      <c r="H371" s="30"/>
      <c r="I371" s="26"/>
      <c r="J371" s="30"/>
      <c r="K371" s="26"/>
      <c r="L371" s="30"/>
      <c r="M371" s="50"/>
    </row>
    <row r="372" spans="3:13" ht="15.75" customHeight="1" x14ac:dyDescent="0.3">
      <c r="C372" s="26"/>
      <c r="D372" s="30"/>
      <c r="E372" s="26"/>
      <c r="F372" s="30"/>
      <c r="G372" s="26"/>
      <c r="H372" s="30"/>
      <c r="I372" s="26"/>
      <c r="J372" s="30"/>
      <c r="K372" s="26"/>
      <c r="L372" s="30"/>
      <c r="M372" s="50"/>
    </row>
    <row r="373" spans="3:13" ht="15.75" customHeight="1" x14ac:dyDescent="0.3">
      <c r="C373" s="26"/>
      <c r="D373" s="30"/>
      <c r="E373" s="26"/>
      <c r="F373" s="30"/>
      <c r="G373" s="26"/>
      <c r="H373" s="30"/>
      <c r="I373" s="26"/>
      <c r="J373" s="30"/>
      <c r="K373" s="26"/>
      <c r="L373" s="30"/>
      <c r="M373" s="50"/>
    </row>
    <row r="374" spans="3:13" ht="15.75" customHeight="1" x14ac:dyDescent="0.3">
      <c r="C374" s="26"/>
      <c r="D374" s="30"/>
      <c r="E374" s="26"/>
      <c r="F374" s="30"/>
      <c r="G374" s="26"/>
      <c r="H374" s="30"/>
      <c r="I374" s="26"/>
      <c r="J374" s="30"/>
      <c r="K374" s="26"/>
      <c r="L374" s="30"/>
      <c r="M374" s="50"/>
    </row>
    <row r="375" spans="3:13" ht="15.75" customHeight="1" x14ac:dyDescent="0.3">
      <c r="C375" s="26"/>
      <c r="D375" s="30"/>
      <c r="E375" s="26"/>
      <c r="F375" s="30"/>
      <c r="G375" s="26"/>
      <c r="H375" s="30"/>
      <c r="I375" s="26"/>
      <c r="J375" s="30"/>
      <c r="K375" s="26"/>
      <c r="L375" s="30"/>
      <c r="M375" s="50"/>
    </row>
    <row r="376" spans="3:13" ht="15.75" customHeight="1" x14ac:dyDescent="0.3">
      <c r="C376" s="26"/>
      <c r="D376" s="30"/>
      <c r="E376" s="26"/>
      <c r="F376" s="30"/>
      <c r="G376" s="26"/>
      <c r="H376" s="30"/>
      <c r="I376" s="26"/>
      <c r="J376" s="30"/>
      <c r="K376" s="26"/>
      <c r="L376" s="30"/>
      <c r="M376" s="50"/>
    </row>
    <row r="377" spans="3:13" ht="15.75" customHeight="1" x14ac:dyDescent="0.3">
      <c r="C377" s="26"/>
      <c r="D377" s="30"/>
      <c r="E377" s="26"/>
      <c r="F377" s="30"/>
      <c r="G377" s="26"/>
      <c r="H377" s="30"/>
      <c r="I377" s="26"/>
      <c r="J377" s="30"/>
      <c r="K377" s="26"/>
      <c r="L377" s="30"/>
      <c r="M377" s="50"/>
    </row>
    <row r="378" spans="3:13" ht="15.75" customHeight="1" x14ac:dyDescent="0.3">
      <c r="C378" s="26"/>
      <c r="D378" s="30"/>
      <c r="E378" s="26"/>
      <c r="F378" s="30"/>
      <c r="G378" s="26"/>
      <c r="H378" s="30"/>
      <c r="I378" s="26"/>
      <c r="J378" s="30"/>
      <c r="K378" s="26"/>
      <c r="L378" s="30"/>
      <c r="M378" s="50"/>
    </row>
    <row r="379" spans="3:13" ht="15.75" customHeight="1" x14ac:dyDescent="0.3">
      <c r="C379" s="26"/>
      <c r="D379" s="30"/>
      <c r="E379" s="26"/>
      <c r="F379" s="30"/>
      <c r="G379" s="26"/>
      <c r="H379" s="30"/>
      <c r="I379" s="26"/>
      <c r="J379" s="30"/>
      <c r="K379" s="26"/>
      <c r="L379" s="30"/>
      <c r="M379" s="50"/>
    </row>
    <row r="380" spans="3:13" ht="15.75" customHeight="1" x14ac:dyDescent="0.3">
      <c r="C380" s="26"/>
      <c r="D380" s="30"/>
      <c r="E380" s="26"/>
      <c r="F380" s="30"/>
      <c r="G380" s="26"/>
      <c r="H380" s="30"/>
      <c r="I380" s="26"/>
      <c r="J380" s="30"/>
      <c r="K380" s="26"/>
      <c r="L380" s="30"/>
      <c r="M380" s="50"/>
    </row>
    <row r="381" spans="3:13" ht="15.75" customHeight="1" x14ac:dyDescent="0.3">
      <c r="C381" s="26"/>
      <c r="D381" s="30"/>
      <c r="E381" s="26"/>
      <c r="F381" s="30"/>
      <c r="G381" s="26"/>
      <c r="H381" s="30"/>
      <c r="I381" s="26"/>
      <c r="J381" s="30"/>
      <c r="K381" s="26"/>
      <c r="L381" s="30"/>
      <c r="M381" s="50"/>
    </row>
    <row r="382" spans="3:13" ht="15.75" customHeight="1" x14ac:dyDescent="0.3">
      <c r="C382" s="26"/>
      <c r="D382" s="30"/>
      <c r="E382" s="26"/>
      <c r="F382" s="30"/>
      <c r="G382" s="26"/>
      <c r="H382" s="30"/>
      <c r="I382" s="26"/>
      <c r="J382" s="30"/>
      <c r="K382" s="26"/>
      <c r="L382" s="30"/>
      <c r="M382" s="50"/>
    </row>
    <row r="383" spans="3:13" ht="15.75" customHeight="1" x14ac:dyDescent="0.3">
      <c r="C383" s="26"/>
      <c r="D383" s="30"/>
      <c r="E383" s="26"/>
      <c r="F383" s="30"/>
      <c r="G383" s="26"/>
      <c r="H383" s="30"/>
      <c r="I383" s="26"/>
      <c r="J383" s="30"/>
      <c r="K383" s="26"/>
      <c r="L383" s="30"/>
      <c r="M383" s="50"/>
    </row>
    <row r="384" spans="3:13" ht="15.75" customHeight="1" x14ac:dyDescent="0.3">
      <c r="C384" s="26"/>
      <c r="D384" s="30"/>
      <c r="E384" s="26"/>
      <c r="F384" s="30"/>
      <c r="G384" s="26"/>
      <c r="H384" s="30"/>
      <c r="I384" s="26"/>
      <c r="J384" s="30"/>
      <c r="K384" s="26"/>
      <c r="L384" s="30"/>
      <c r="M384" s="50"/>
    </row>
    <row r="385" spans="3:13" ht="15.75" customHeight="1" x14ac:dyDescent="0.3">
      <c r="C385" s="26"/>
      <c r="D385" s="30"/>
      <c r="E385" s="26"/>
      <c r="F385" s="30"/>
      <c r="G385" s="26"/>
      <c r="H385" s="30"/>
      <c r="I385" s="26"/>
      <c r="J385" s="30"/>
      <c r="K385" s="26"/>
      <c r="L385" s="30"/>
      <c r="M385" s="50"/>
    </row>
    <row r="386" spans="3:13" ht="15.75" customHeight="1" x14ac:dyDescent="0.3">
      <c r="C386" s="26"/>
      <c r="D386" s="30"/>
      <c r="E386" s="26"/>
      <c r="F386" s="30"/>
      <c r="G386" s="26"/>
      <c r="H386" s="30"/>
      <c r="I386" s="26"/>
      <c r="J386" s="30"/>
      <c r="K386" s="26"/>
      <c r="L386" s="30"/>
      <c r="M386" s="50"/>
    </row>
    <row r="387" spans="3:13" ht="15.75" customHeight="1" x14ac:dyDescent="0.3">
      <c r="C387" s="26"/>
      <c r="D387" s="30"/>
      <c r="E387" s="26"/>
      <c r="F387" s="30"/>
      <c r="G387" s="26"/>
      <c r="H387" s="30"/>
      <c r="I387" s="26"/>
      <c r="J387" s="30"/>
      <c r="K387" s="26"/>
      <c r="L387" s="30"/>
      <c r="M387" s="50"/>
    </row>
    <row r="388" spans="3:13" ht="15.75" customHeight="1" x14ac:dyDescent="0.3">
      <c r="C388" s="26"/>
      <c r="D388" s="30"/>
      <c r="E388" s="26"/>
      <c r="F388" s="30"/>
      <c r="G388" s="26"/>
      <c r="H388" s="30"/>
      <c r="I388" s="26"/>
      <c r="J388" s="30"/>
      <c r="K388" s="26"/>
      <c r="L388" s="30"/>
      <c r="M388" s="50"/>
    </row>
    <row r="389" spans="3:13" ht="15.75" customHeight="1" x14ac:dyDescent="0.3">
      <c r="C389" s="26"/>
      <c r="D389" s="30"/>
      <c r="E389" s="26"/>
      <c r="F389" s="30"/>
      <c r="G389" s="26"/>
      <c r="H389" s="30"/>
      <c r="I389" s="26"/>
      <c r="J389" s="30"/>
      <c r="K389" s="26"/>
      <c r="L389" s="30"/>
      <c r="M389" s="50"/>
    </row>
    <row r="390" spans="3:13" ht="15.75" customHeight="1" x14ac:dyDescent="0.3">
      <c r="C390" s="26"/>
      <c r="D390" s="30"/>
      <c r="E390" s="26"/>
      <c r="F390" s="30"/>
      <c r="G390" s="26"/>
      <c r="H390" s="30"/>
      <c r="I390" s="26"/>
      <c r="J390" s="30"/>
      <c r="K390" s="26"/>
      <c r="L390" s="30"/>
      <c r="M390" s="50"/>
    </row>
    <row r="391" spans="3:13" ht="15.75" customHeight="1" x14ac:dyDescent="0.3">
      <c r="C391" s="26"/>
      <c r="D391" s="30"/>
      <c r="E391" s="26"/>
      <c r="F391" s="30"/>
      <c r="G391" s="26"/>
      <c r="H391" s="30"/>
      <c r="I391" s="26"/>
      <c r="J391" s="30"/>
      <c r="K391" s="26"/>
      <c r="L391" s="30"/>
      <c r="M391" s="50"/>
    </row>
    <row r="392" spans="3:13" ht="15.75" customHeight="1" x14ac:dyDescent="0.3">
      <c r="C392" s="26"/>
      <c r="D392" s="30"/>
      <c r="E392" s="26"/>
      <c r="F392" s="30"/>
      <c r="G392" s="26"/>
      <c r="H392" s="30"/>
      <c r="I392" s="26"/>
      <c r="J392" s="30"/>
      <c r="K392" s="26"/>
      <c r="L392" s="30"/>
      <c r="M392" s="50"/>
    </row>
    <row r="393" spans="3:13" ht="15.75" customHeight="1" x14ac:dyDescent="0.3">
      <c r="C393" s="26"/>
      <c r="D393" s="30"/>
      <c r="E393" s="26"/>
      <c r="F393" s="30"/>
      <c r="G393" s="26"/>
      <c r="H393" s="30"/>
      <c r="I393" s="26"/>
      <c r="J393" s="30"/>
      <c r="K393" s="26"/>
      <c r="L393" s="30"/>
      <c r="M393" s="50"/>
    </row>
    <row r="394" spans="3:13" ht="15.75" customHeight="1" x14ac:dyDescent="0.3">
      <c r="C394" s="26"/>
      <c r="D394" s="30"/>
      <c r="E394" s="26"/>
      <c r="F394" s="30"/>
      <c r="G394" s="26"/>
      <c r="H394" s="30"/>
      <c r="I394" s="26"/>
      <c r="J394" s="30"/>
      <c r="K394" s="26"/>
      <c r="L394" s="30"/>
      <c r="M394" s="50"/>
    </row>
    <row r="395" spans="3:13" ht="15.75" customHeight="1" x14ac:dyDescent="0.3">
      <c r="C395" s="26"/>
      <c r="D395" s="30"/>
      <c r="E395" s="26"/>
      <c r="F395" s="30"/>
      <c r="G395" s="26"/>
      <c r="H395" s="30"/>
      <c r="I395" s="26"/>
      <c r="J395" s="30"/>
      <c r="K395" s="26"/>
      <c r="L395" s="30"/>
      <c r="M395" s="50"/>
    </row>
    <row r="396" spans="3:13" ht="15.75" customHeight="1" x14ac:dyDescent="0.3">
      <c r="C396" s="26"/>
      <c r="D396" s="30"/>
      <c r="E396" s="26"/>
      <c r="F396" s="30"/>
      <c r="G396" s="26"/>
      <c r="H396" s="30"/>
      <c r="I396" s="26"/>
      <c r="J396" s="30"/>
      <c r="K396" s="26"/>
      <c r="L396" s="30"/>
      <c r="M396" s="50"/>
    </row>
    <row r="397" spans="3:13" ht="15.75" customHeight="1" x14ac:dyDescent="0.3">
      <c r="C397" s="26"/>
      <c r="D397" s="30"/>
      <c r="E397" s="26"/>
      <c r="F397" s="30"/>
      <c r="G397" s="26"/>
      <c r="H397" s="30"/>
      <c r="I397" s="26"/>
      <c r="J397" s="30"/>
      <c r="K397" s="26"/>
      <c r="L397" s="30"/>
      <c r="M397" s="50"/>
    </row>
    <row r="398" spans="3:13" ht="15.75" customHeight="1" x14ac:dyDescent="0.3">
      <c r="C398" s="26"/>
      <c r="D398" s="30"/>
      <c r="E398" s="26"/>
      <c r="F398" s="30"/>
      <c r="G398" s="26"/>
      <c r="H398" s="30"/>
      <c r="I398" s="26"/>
      <c r="J398" s="30"/>
      <c r="K398" s="26"/>
      <c r="L398" s="30"/>
      <c r="M398" s="50"/>
    </row>
    <row r="399" spans="3:13" ht="15.75" customHeight="1" x14ac:dyDescent="0.3">
      <c r="C399" s="26"/>
      <c r="D399" s="30"/>
      <c r="E399" s="26"/>
      <c r="F399" s="30"/>
      <c r="G399" s="26"/>
      <c r="H399" s="30"/>
      <c r="I399" s="26"/>
      <c r="J399" s="30"/>
      <c r="K399" s="26"/>
      <c r="L399" s="30"/>
      <c r="M399" s="50"/>
    </row>
    <row r="400" spans="3:13" ht="15.75" customHeight="1" x14ac:dyDescent="0.3">
      <c r="C400" s="26"/>
      <c r="D400" s="30"/>
      <c r="E400" s="26"/>
      <c r="F400" s="30"/>
      <c r="G400" s="26"/>
      <c r="H400" s="30"/>
      <c r="I400" s="26"/>
      <c r="J400" s="30"/>
      <c r="K400" s="26"/>
      <c r="L400" s="30"/>
      <c r="M400" s="50"/>
    </row>
    <row r="401" spans="3:13" ht="15.75" customHeight="1" x14ac:dyDescent="0.3">
      <c r="C401" s="26"/>
      <c r="D401" s="30"/>
      <c r="E401" s="26"/>
      <c r="F401" s="30"/>
      <c r="G401" s="26"/>
      <c r="H401" s="30"/>
      <c r="I401" s="26"/>
      <c r="J401" s="30"/>
      <c r="K401" s="26"/>
      <c r="L401" s="30"/>
      <c r="M401" s="50"/>
    </row>
    <row r="402" spans="3:13" ht="15.75" customHeight="1" x14ac:dyDescent="0.3">
      <c r="C402" s="26"/>
      <c r="D402" s="30"/>
      <c r="E402" s="26"/>
      <c r="F402" s="30"/>
      <c r="G402" s="26"/>
      <c r="H402" s="30"/>
      <c r="I402" s="26"/>
      <c r="J402" s="30"/>
      <c r="K402" s="26"/>
      <c r="L402" s="30"/>
      <c r="M402" s="50"/>
    </row>
    <row r="403" spans="3:13" ht="15.75" customHeight="1" x14ac:dyDescent="0.3">
      <c r="C403" s="26"/>
      <c r="D403" s="30"/>
      <c r="E403" s="26"/>
      <c r="F403" s="30"/>
      <c r="G403" s="26"/>
      <c r="H403" s="30"/>
      <c r="I403" s="26"/>
      <c r="J403" s="30"/>
      <c r="K403" s="26"/>
      <c r="L403" s="30"/>
      <c r="M403" s="50"/>
    </row>
    <row r="404" spans="3:13" ht="15.75" customHeight="1" x14ac:dyDescent="0.3">
      <c r="C404" s="26"/>
      <c r="D404" s="30"/>
      <c r="E404" s="26"/>
      <c r="F404" s="30"/>
      <c r="G404" s="26"/>
      <c r="H404" s="30"/>
      <c r="I404" s="26"/>
      <c r="J404" s="30"/>
      <c r="K404" s="26"/>
      <c r="L404" s="30"/>
      <c r="M404" s="50"/>
    </row>
    <row r="405" spans="3:13" ht="15.75" customHeight="1" x14ac:dyDescent="0.3">
      <c r="C405" s="26"/>
      <c r="D405" s="30"/>
      <c r="E405" s="26"/>
      <c r="F405" s="30"/>
      <c r="G405" s="26"/>
      <c r="H405" s="30"/>
      <c r="I405" s="26"/>
      <c r="J405" s="30"/>
      <c r="K405" s="26"/>
      <c r="L405" s="30"/>
      <c r="M405" s="50"/>
    </row>
    <row r="406" spans="3:13" ht="15.75" customHeight="1" x14ac:dyDescent="0.3">
      <c r="C406" s="26"/>
      <c r="D406" s="30"/>
      <c r="E406" s="26"/>
      <c r="F406" s="30"/>
      <c r="G406" s="26"/>
      <c r="H406" s="30"/>
      <c r="I406" s="26"/>
      <c r="J406" s="30"/>
      <c r="K406" s="26"/>
      <c r="L406" s="30"/>
      <c r="M406" s="50"/>
    </row>
    <row r="407" spans="3:13" ht="15.75" customHeight="1" x14ac:dyDescent="0.3">
      <c r="C407" s="26"/>
      <c r="D407" s="30"/>
      <c r="E407" s="26"/>
      <c r="F407" s="30"/>
      <c r="G407" s="26"/>
      <c r="H407" s="30"/>
      <c r="I407" s="26"/>
      <c r="J407" s="30"/>
      <c r="K407" s="26"/>
      <c r="L407" s="30"/>
      <c r="M407" s="50"/>
    </row>
    <row r="408" spans="3:13" ht="15.75" customHeight="1" x14ac:dyDescent="0.3">
      <c r="C408" s="26"/>
      <c r="D408" s="30"/>
      <c r="E408" s="26"/>
      <c r="F408" s="30"/>
      <c r="G408" s="26"/>
      <c r="H408" s="30"/>
      <c r="I408" s="26"/>
      <c r="J408" s="30"/>
      <c r="K408" s="26"/>
      <c r="L408" s="30"/>
      <c r="M408" s="50"/>
    </row>
    <row r="409" spans="3:13" ht="15.75" customHeight="1" x14ac:dyDescent="0.3">
      <c r="C409" s="26"/>
      <c r="D409" s="30"/>
      <c r="E409" s="26"/>
      <c r="F409" s="30"/>
      <c r="G409" s="26"/>
      <c r="H409" s="30"/>
      <c r="I409" s="26"/>
      <c r="J409" s="30"/>
      <c r="K409" s="26"/>
      <c r="L409" s="30"/>
      <c r="M409" s="50"/>
    </row>
    <row r="410" spans="3:13" ht="15.75" customHeight="1" x14ac:dyDescent="0.3">
      <c r="C410" s="26"/>
      <c r="D410" s="30"/>
      <c r="E410" s="26"/>
      <c r="F410" s="30"/>
      <c r="G410" s="26"/>
      <c r="H410" s="30"/>
      <c r="I410" s="26"/>
      <c r="J410" s="30"/>
      <c r="K410" s="26"/>
      <c r="L410" s="30"/>
      <c r="M410" s="50"/>
    </row>
    <row r="411" spans="3:13" ht="15.75" customHeight="1" x14ac:dyDescent="0.3">
      <c r="C411" s="26"/>
      <c r="D411" s="30"/>
      <c r="E411" s="26"/>
      <c r="F411" s="30"/>
      <c r="G411" s="26"/>
      <c r="H411" s="30"/>
      <c r="I411" s="26"/>
      <c r="J411" s="30"/>
      <c r="K411" s="26"/>
      <c r="L411" s="30"/>
      <c r="M411" s="50"/>
    </row>
    <row r="412" spans="3:13" ht="15.75" customHeight="1" x14ac:dyDescent="0.3">
      <c r="C412" s="26"/>
      <c r="D412" s="30"/>
      <c r="E412" s="26"/>
      <c r="F412" s="30"/>
      <c r="G412" s="26"/>
      <c r="H412" s="30"/>
      <c r="I412" s="26"/>
      <c r="J412" s="30"/>
      <c r="K412" s="26"/>
      <c r="L412" s="30"/>
      <c r="M412" s="50"/>
    </row>
    <row r="413" spans="3:13" ht="15.75" customHeight="1" x14ac:dyDescent="0.3">
      <c r="C413" s="26"/>
      <c r="D413" s="30"/>
      <c r="E413" s="26"/>
      <c r="F413" s="30"/>
      <c r="G413" s="26"/>
      <c r="H413" s="30"/>
      <c r="I413" s="26"/>
      <c r="J413" s="30"/>
      <c r="K413" s="26"/>
      <c r="L413" s="30"/>
      <c r="M413" s="50"/>
    </row>
    <row r="414" spans="3:13" ht="15.75" customHeight="1" x14ac:dyDescent="0.3">
      <c r="C414" s="26"/>
      <c r="D414" s="30"/>
      <c r="E414" s="26"/>
      <c r="F414" s="30"/>
      <c r="G414" s="26"/>
      <c r="H414" s="30"/>
      <c r="I414" s="26"/>
      <c r="J414" s="30"/>
      <c r="K414" s="26"/>
      <c r="L414" s="30"/>
      <c r="M414" s="50"/>
    </row>
    <row r="415" spans="3:13" ht="15.75" customHeight="1" x14ac:dyDescent="0.3">
      <c r="C415" s="26"/>
      <c r="D415" s="30"/>
      <c r="E415" s="26"/>
      <c r="F415" s="30"/>
      <c r="G415" s="26"/>
      <c r="H415" s="30"/>
      <c r="I415" s="26"/>
      <c r="J415" s="30"/>
      <c r="K415" s="26"/>
      <c r="L415" s="30"/>
      <c r="M415" s="50"/>
    </row>
    <row r="416" spans="3:13" ht="15.75" customHeight="1" x14ac:dyDescent="0.3">
      <c r="C416" s="26"/>
      <c r="D416" s="30"/>
      <c r="E416" s="26"/>
      <c r="F416" s="30"/>
      <c r="G416" s="26"/>
      <c r="H416" s="30"/>
      <c r="I416" s="26"/>
      <c r="J416" s="30"/>
      <c r="K416" s="26"/>
      <c r="L416" s="30"/>
      <c r="M416" s="50"/>
    </row>
    <row r="417" spans="3:13" ht="15.75" customHeight="1" x14ac:dyDescent="0.3">
      <c r="C417" s="26"/>
      <c r="D417" s="30"/>
      <c r="E417" s="26"/>
      <c r="F417" s="30"/>
      <c r="G417" s="26"/>
      <c r="H417" s="30"/>
      <c r="I417" s="26"/>
      <c r="J417" s="30"/>
      <c r="K417" s="26"/>
      <c r="L417" s="30"/>
      <c r="M417" s="50"/>
    </row>
    <row r="418" spans="3:13" ht="15.75" customHeight="1" x14ac:dyDescent="0.3">
      <c r="C418" s="26"/>
      <c r="D418" s="30"/>
      <c r="E418" s="26"/>
      <c r="F418" s="30"/>
      <c r="G418" s="26"/>
      <c r="H418" s="30"/>
      <c r="I418" s="26"/>
      <c r="J418" s="30"/>
      <c r="K418" s="26"/>
      <c r="L418" s="30"/>
      <c r="M418" s="50"/>
    </row>
    <row r="419" spans="3:13" ht="15.75" customHeight="1" x14ac:dyDescent="0.3">
      <c r="C419" s="26"/>
      <c r="D419" s="30"/>
      <c r="E419" s="26"/>
      <c r="F419" s="30"/>
      <c r="G419" s="26"/>
      <c r="H419" s="30"/>
      <c r="I419" s="26"/>
      <c r="J419" s="30"/>
      <c r="K419" s="26"/>
      <c r="L419" s="30"/>
      <c r="M419" s="50"/>
    </row>
    <row r="420" spans="3:13" ht="15.75" customHeight="1" x14ac:dyDescent="0.3">
      <c r="C420" s="26"/>
      <c r="D420" s="30"/>
      <c r="E420" s="26"/>
      <c r="F420" s="30"/>
      <c r="G420" s="26"/>
      <c r="H420" s="30"/>
      <c r="I420" s="26"/>
      <c r="J420" s="30"/>
      <c r="K420" s="26"/>
      <c r="L420" s="30"/>
      <c r="M420" s="50"/>
    </row>
    <row r="421" spans="3:13" ht="15.75" customHeight="1" x14ac:dyDescent="0.3">
      <c r="C421" s="26"/>
      <c r="D421" s="30"/>
      <c r="E421" s="26"/>
      <c r="F421" s="30"/>
      <c r="G421" s="26"/>
      <c r="H421" s="30"/>
      <c r="I421" s="26"/>
      <c r="J421" s="30"/>
      <c r="K421" s="26"/>
      <c r="L421" s="30"/>
      <c r="M421" s="50"/>
    </row>
    <row r="422" spans="3:13" ht="15.75" customHeight="1" x14ac:dyDescent="0.3">
      <c r="C422" s="26"/>
      <c r="D422" s="30"/>
      <c r="E422" s="26"/>
      <c r="F422" s="30"/>
      <c r="G422" s="26"/>
      <c r="H422" s="30"/>
      <c r="I422" s="26"/>
      <c r="J422" s="30"/>
      <c r="K422" s="26"/>
      <c r="L422" s="30"/>
      <c r="M422" s="50"/>
    </row>
    <row r="423" spans="3:13" ht="15.75" customHeight="1" x14ac:dyDescent="0.3">
      <c r="C423" s="26"/>
      <c r="D423" s="30"/>
      <c r="E423" s="26"/>
      <c r="F423" s="30"/>
      <c r="G423" s="26"/>
      <c r="H423" s="30"/>
      <c r="I423" s="26"/>
      <c r="J423" s="30"/>
      <c r="K423" s="26"/>
      <c r="L423" s="30"/>
      <c r="M423" s="50"/>
    </row>
    <row r="424" spans="3:13" ht="15.75" customHeight="1" x14ac:dyDescent="0.3">
      <c r="C424" s="26"/>
      <c r="D424" s="30"/>
      <c r="E424" s="26"/>
      <c r="F424" s="30"/>
      <c r="G424" s="26"/>
      <c r="H424" s="30"/>
      <c r="I424" s="26"/>
      <c r="J424" s="30"/>
      <c r="K424" s="26"/>
      <c r="L424" s="30"/>
      <c r="M424" s="50"/>
    </row>
    <row r="425" spans="3:13" ht="15.75" customHeight="1" x14ac:dyDescent="0.3">
      <c r="C425" s="26"/>
      <c r="D425" s="30"/>
      <c r="E425" s="26"/>
      <c r="F425" s="30"/>
      <c r="G425" s="26"/>
      <c r="H425" s="30"/>
      <c r="I425" s="26"/>
      <c r="J425" s="30"/>
      <c r="K425" s="26"/>
      <c r="L425" s="30"/>
      <c r="M425" s="50"/>
    </row>
    <row r="426" spans="3:13" ht="15.75" customHeight="1" x14ac:dyDescent="0.3">
      <c r="C426" s="26"/>
      <c r="D426" s="30"/>
      <c r="E426" s="26"/>
      <c r="F426" s="30"/>
      <c r="G426" s="26"/>
      <c r="H426" s="30"/>
      <c r="I426" s="26"/>
      <c r="J426" s="30"/>
      <c r="K426" s="26"/>
      <c r="L426" s="30"/>
      <c r="M426" s="50"/>
    </row>
    <row r="427" spans="3:13" ht="15.75" customHeight="1" x14ac:dyDescent="0.3">
      <c r="C427" s="26"/>
      <c r="D427" s="30"/>
      <c r="E427" s="26"/>
      <c r="F427" s="30"/>
      <c r="G427" s="26"/>
      <c r="H427" s="30"/>
      <c r="I427" s="26"/>
      <c r="J427" s="30"/>
      <c r="K427" s="26"/>
      <c r="L427" s="30"/>
      <c r="M427" s="50"/>
    </row>
    <row r="428" spans="3:13" ht="15.75" customHeight="1" x14ac:dyDescent="0.3">
      <c r="C428" s="26"/>
      <c r="D428" s="30"/>
      <c r="E428" s="26"/>
      <c r="F428" s="30"/>
      <c r="G428" s="26"/>
      <c r="H428" s="30"/>
      <c r="I428" s="26"/>
      <c r="J428" s="30"/>
      <c r="K428" s="26"/>
      <c r="L428" s="30"/>
      <c r="M428" s="50"/>
    </row>
    <row r="429" spans="3:13" ht="15.75" customHeight="1" x14ac:dyDescent="0.3">
      <c r="C429" s="26"/>
      <c r="D429" s="30"/>
      <c r="E429" s="26"/>
      <c r="F429" s="30"/>
      <c r="G429" s="26"/>
      <c r="H429" s="30"/>
      <c r="I429" s="26"/>
      <c r="J429" s="30"/>
      <c r="K429" s="26"/>
      <c r="L429" s="30"/>
      <c r="M429" s="50"/>
    </row>
    <row r="430" spans="3:13" ht="15.75" customHeight="1" x14ac:dyDescent="0.3">
      <c r="C430" s="26"/>
      <c r="D430" s="30"/>
      <c r="E430" s="26"/>
      <c r="F430" s="30"/>
      <c r="G430" s="26"/>
      <c r="H430" s="30"/>
      <c r="I430" s="26"/>
      <c r="J430" s="30"/>
      <c r="K430" s="26"/>
      <c r="L430" s="30"/>
      <c r="M430" s="50"/>
    </row>
    <row r="431" spans="3:13" ht="15.75" customHeight="1" x14ac:dyDescent="0.3">
      <c r="C431" s="26"/>
      <c r="D431" s="30"/>
      <c r="E431" s="26"/>
      <c r="F431" s="30"/>
      <c r="G431" s="26"/>
      <c r="H431" s="30"/>
      <c r="I431" s="26"/>
      <c r="J431" s="30"/>
      <c r="K431" s="26"/>
      <c r="L431" s="30"/>
      <c r="M431" s="50"/>
    </row>
    <row r="432" spans="3:13" ht="15.75" customHeight="1" x14ac:dyDescent="0.3">
      <c r="C432" s="26"/>
      <c r="D432" s="30"/>
      <c r="E432" s="26"/>
      <c r="F432" s="30"/>
      <c r="G432" s="26"/>
      <c r="H432" s="30"/>
      <c r="I432" s="26"/>
      <c r="J432" s="30"/>
      <c r="K432" s="26"/>
      <c r="L432" s="30"/>
      <c r="M432" s="50"/>
    </row>
    <row r="433" spans="3:13" ht="15.75" customHeight="1" x14ac:dyDescent="0.3">
      <c r="C433" s="26"/>
      <c r="D433" s="30"/>
      <c r="E433" s="26"/>
      <c r="F433" s="30"/>
      <c r="G433" s="26"/>
      <c r="H433" s="30"/>
      <c r="I433" s="26"/>
      <c r="J433" s="30"/>
      <c r="K433" s="26"/>
      <c r="L433" s="30"/>
      <c r="M433" s="50"/>
    </row>
    <row r="434" spans="3:13" ht="15.75" customHeight="1" x14ac:dyDescent="0.3">
      <c r="C434" s="26"/>
      <c r="D434" s="30"/>
      <c r="E434" s="26"/>
      <c r="F434" s="30"/>
      <c r="G434" s="26"/>
      <c r="H434" s="30"/>
      <c r="I434" s="26"/>
      <c r="J434" s="30"/>
      <c r="K434" s="26"/>
      <c r="L434" s="30"/>
      <c r="M434" s="50"/>
    </row>
    <row r="435" spans="3:13" ht="15.75" customHeight="1" x14ac:dyDescent="0.3">
      <c r="C435" s="26"/>
      <c r="D435" s="30"/>
      <c r="E435" s="26"/>
      <c r="F435" s="30"/>
      <c r="G435" s="26"/>
      <c r="H435" s="30"/>
      <c r="I435" s="26"/>
      <c r="J435" s="30"/>
      <c r="K435" s="26"/>
      <c r="L435" s="30"/>
      <c r="M435" s="50"/>
    </row>
    <row r="436" spans="3:13" ht="15.75" customHeight="1" x14ac:dyDescent="0.3">
      <c r="C436" s="26"/>
      <c r="D436" s="30"/>
      <c r="E436" s="26"/>
      <c r="F436" s="30"/>
      <c r="G436" s="26"/>
      <c r="H436" s="30"/>
      <c r="I436" s="26"/>
      <c r="J436" s="30"/>
      <c r="K436" s="26"/>
      <c r="L436" s="30"/>
      <c r="M436" s="50"/>
    </row>
    <row r="437" spans="3:13" ht="15.75" customHeight="1" x14ac:dyDescent="0.3">
      <c r="C437" s="26"/>
      <c r="D437" s="30"/>
      <c r="E437" s="26"/>
      <c r="F437" s="30"/>
      <c r="G437" s="26"/>
      <c r="H437" s="30"/>
      <c r="I437" s="26"/>
      <c r="J437" s="30"/>
      <c r="K437" s="26"/>
      <c r="L437" s="30"/>
      <c r="M437" s="50"/>
    </row>
    <row r="438" spans="3:13" ht="15.75" customHeight="1" x14ac:dyDescent="0.3">
      <c r="C438" s="26"/>
      <c r="D438" s="30"/>
      <c r="E438" s="26"/>
      <c r="F438" s="30"/>
      <c r="G438" s="26"/>
      <c r="H438" s="30"/>
      <c r="I438" s="26"/>
      <c r="J438" s="30"/>
      <c r="K438" s="26"/>
      <c r="L438" s="30"/>
      <c r="M438" s="50"/>
    </row>
    <row r="439" spans="3:13" ht="15.75" customHeight="1" x14ac:dyDescent="0.3">
      <c r="C439" s="26"/>
      <c r="D439" s="30"/>
      <c r="E439" s="26"/>
      <c r="F439" s="30"/>
      <c r="G439" s="26"/>
      <c r="H439" s="30"/>
      <c r="I439" s="26"/>
      <c r="J439" s="30"/>
      <c r="K439" s="26"/>
      <c r="L439" s="30"/>
      <c r="M439" s="50"/>
    </row>
    <row r="440" spans="3:13" ht="15.75" customHeight="1" x14ac:dyDescent="0.3">
      <c r="C440" s="26"/>
      <c r="D440" s="30"/>
      <c r="E440" s="26"/>
      <c r="F440" s="30"/>
      <c r="G440" s="26"/>
      <c r="H440" s="30"/>
      <c r="I440" s="26"/>
      <c r="J440" s="30"/>
      <c r="K440" s="26"/>
      <c r="L440" s="30"/>
      <c r="M440" s="50"/>
    </row>
    <row r="441" spans="3:13" ht="15.75" customHeight="1" x14ac:dyDescent="0.3">
      <c r="C441" s="26"/>
      <c r="D441" s="30"/>
      <c r="E441" s="26"/>
      <c r="F441" s="30"/>
      <c r="G441" s="26"/>
      <c r="H441" s="30"/>
      <c r="I441" s="26"/>
      <c r="J441" s="30"/>
      <c r="K441" s="26"/>
      <c r="L441" s="30"/>
      <c r="M441" s="50"/>
    </row>
    <row r="442" spans="3:13" ht="15.75" customHeight="1" x14ac:dyDescent="0.3">
      <c r="C442" s="26"/>
      <c r="D442" s="30"/>
      <c r="E442" s="26"/>
      <c r="F442" s="30"/>
      <c r="G442" s="26"/>
      <c r="H442" s="30"/>
      <c r="I442" s="26"/>
      <c r="J442" s="30"/>
      <c r="K442" s="26"/>
      <c r="L442" s="30"/>
      <c r="M442" s="50"/>
    </row>
    <row r="443" spans="3:13" ht="15.75" customHeight="1" x14ac:dyDescent="0.3">
      <c r="C443" s="26"/>
      <c r="D443" s="30"/>
      <c r="E443" s="26"/>
      <c r="F443" s="30"/>
      <c r="G443" s="26"/>
      <c r="H443" s="30"/>
      <c r="I443" s="26"/>
      <c r="J443" s="30"/>
      <c r="K443" s="26"/>
      <c r="L443" s="30"/>
      <c r="M443" s="50"/>
    </row>
    <row r="444" spans="3:13" ht="15.75" customHeight="1" x14ac:dyDescent="0.3">
      <c r="C444" s="26"/>
      <c r="D444" s="30"/>
      <c r="E444" s="26"/>
      <c r="F444" s="30"/>
      <c r="G444" s="26"/>
      <c r="H444" s="30"/>
      <c r="I444" s="26"/>
      <c r="J444" s="30"/>
      <c r="K444" s="26"/>
      <c r="L444" s="30"/>
      <c r="M444" s="50"/>
    </row>
    <row r="445" spans="3:13" ht="15.75" customHeight="1" x14ac:dyDescent="0.3">
      <c r="C445" s="26"/>
      <c r="D445" s="30"/>
      <c r="E445" s="26"/>
      <c r="F445" s="30"/>
      <c r="G445" s="26"/>
      <c r="H445" s="30"/>
      <c r="I445" s="26"/>
      <c r="J445" s="30"/>
      <c r="K445" s="26"/>
      <c r="L445" s="30"/>
      <c r="M445" s="50"/>
    </row>
    <row r="446" spans="3:13" ht="15.75" customHeight="1" x14ac:dyDescent="0.3">
      <c r="C446" s="26"/>
      <c r="D446" s="30"/>
      <c r="E446" s="26"/>
      <c r="F446" s="30"/>
      <c r="G446" s="26"/>
      <c r="H446" s="30"/>
      <c r="I446" s="26"/>
      <c r="J446" s="30"/>
      <c r="K446" s="26"/>
      <c r="L446" s="30"/>
      <c r="M446" s="50"/>
    </row>
    <row r="447" spans="3:13" ht="15.75" customHeight="1" x14ac:dyDescent="0.3">
      <c r="C447" s="26"/>
      <c r="D447" s="30"/>
      <c r="E447" s="26"/>
      <c r="F447" s="30"/>
      <c r="G447" s="26"/>
      <c r="H447" s="30"/>
      <c r="I447" s="26"/>
      <c r="J447" s="30"/>
      <c r="K447" s="26"/>
      <c r="L447" s="30"/>
      <c r="M447" s="50"/>
    </row>
    <row r="448" spans="3:13" ht="15.75" customHeight="1" x14ac:dyDescent="0.3">
      <c r="C448" s="26"/>
      <c r="D448" s="30"/>
      <c r="E448" s="26"/>
      <c r="F448" s="30"/>
      <c r="G448" s="26"/>
      <c r="H448" s="30"/>
      <c r="I448" s="26"/>
      <c r="J448" s="30"/>
      <c r="K448" s="26"/>
      <c r="L448" s="30"/>
      <c r="M448" s="50"/>
    </row>
    <row r="449" spans="3:13" ht="15.75" customHeight="1" x14ac:dyDescent="0.3">
      <c r="C449" s="26"/>
      <c r="D449" s="30"/>
      <c r="E449" s="26"/>
      <c r="F449" s="30"/>
      <c r="G449" s="26"/>
      <c r="H449" s="30"/>
      <c r="I449" s="26"/>
      <c r="J449" s="30"/>
      <c r="K449" s="26"/>
      <c r="L449" s="30"/>
      <c r="M449" s="50"/>
    </row>
    <row r="450" spans="3:13" ht="15.75" customHeight="1" x14ac:dyDescent="0.3">
      <c r="C450" s="26"/>
      <c r="D450" s="30"/>
      <c r="E450" s="26"/>
      <c r="F450" s="30"/>
      <c r="G450" s="26"/>
      <c r="H450" s="30"/>
      <c r="I450" s="26"/>
      <c r="J450" s="30"/>
      <c r="K450" s="26"/>
      <c r="L450" s="30"/>
      <c r="M450" s="50"/>
    </row>
    <row r="451" spans="3:13" ht="15.75" customHeight="1" x14ac:dyDescent="0.3">
      <c r="C451" s="26"/>
      <c r="D451" s="30"/>
      <c r="E451" s="26"/>
      <c r="F451" s="30"/>
      <c r="G451" s="26"/>
      <c r="H451" s="30"/>
      <c r="I451" s="26"/>
      <c r="J451" s="30"/>
      <c r="K451" s="26"/>
      <c r="L451" s="30"/>
      <c r="M451" s="50"/>
    </row>
    <row r="452" spans="3:13" ht="15.75" customHeight="1" x14ac:dyDescent="0.3">
      <c r="C452" s="26"/>
      <c r="D452" s="30"/>
      <c r="E452" s="26"/>
      <c r="F452" s="30"/>
      <c r="G452" s="26"/>
      <c r="H452" s="30"/>
      <c r="I452" s="26"/>
      <c r="J452" s="30"/>
      <c r="K452" s="26"/>
      <c r="L452" s="30"/>
      <c r="M452" s="50"/>
    </row>
    <row r="453" spans="3:13" ht="15.75" customHeight="1" x14ac:dyDescent="0.3">
      <c r="C453" s="26"/>
      <c r="D453" s="30"/>
      <c r="E453" s="26"/>
      <c r="F453" s="30"/>
      <c r="G453" s="26"/>
      <c r="H453" s="30"/>
      <c r="I453" s="26"/>
      <c r="J453" s="30"/>
      <c r="K453" s="26"/>
      <c r="L453" s="30"/>
      <c r="M453" s="50"/>
    </row>
    <row r="454" spans="3:13" ht="15.75" customHeight="1" x14ac:dyDescent="0.3">
      <c r="C454" s="26"/>
      <c r="D454" s="30"/>
      <c r="E454" s="26"/>
      <c r="F454" s="30"/>
      <c r="G454" s="26"/>
      <c r="H454" s="30"/>
      <c r="I454" s="26"/>
      <c r="J454" s="30"/>
      <c r="K454" s="26"/>
      <c r="L454" s="30"/>
      <c r="M454" s="50"/>
    </row>
    <row r="455" spans="3:13" ht="15.75" customHeight="1" x14ac:dyDescent="0.3">
      <c r="C455" s="26"/>
      <c r="D455" s="30"/>
      <c r="E455" s="26"/>
      <c r="F455" s="30"/>
      <c r="G455" s="26"/>
      <c r="H455" s="30"/>
      <c r="I455" s="26"/>
      <c r="J455" s="30"/>
      <c r="K455" s="26"/>
      <c r="L455" s="30"/>
      <c r="M455" s="50"/>
    </row>
    <row r="456" spans="3:13" ht="15.75" customHeight="1" x14ac:dyDescent="0.3">
      <c r="C456" s="26"/>
      <c r="D456" s="30"/>
      <c r="E456" s="26"/>
      <c r="F456" s="30"/>
      <c r="G456" s="26"/>
      <c r="H456" s="30"/>
      <c r="I456" s="26"/>
      <c r="J456" s="30"/>
      <c r="K456" s="26"/>
      <c r="L456" s="30"/>
      <c r="M456" s="50"/>
    </row>
    <row r="457" spans="3:13" ht="15.75" customHeight="1" x14ac:dyDescent="0.3">
      <c r="C457" s="26"/>
      <c r="D457" s="30"/>
      <c r="E457" s="26"/>
      <c r="F457" s="30"/>
      <c r="G457" s="26"/>
      <c r="H457" s="30"/>
      <c r="I457" s="26"/>
      <c r="J457" s="30"/>
      <c r="K457" s="26"/>
      <c r="L457" s="30"/>
      <c r="M457" s="50"/>
    </row>
    <row r="458" spans="3:13" ht="15.75" customHeight="1" x14ac:dyDescent="0.3">
      <c r="C458" s="26"/>
      <c r="D458" s="30"/>
      <c r="E458" s="26"/>
      <c r="F458" s="30"/>
      <c r="G458" s="26"/>
      <c r="H458" s="30"/>
      <c r="I458" s="26"/>
      <c r="J458" s="30"/>
      <c r="K458" s="26"/>
      <c r="L458" s="30"/>
      <c r="M458" s="50"/>
    </row>
    <row r="459" spans="3:13" ht="15.75" customHeight="1" x14ac:dyDescent="0.3">
      <c r="C459" s="26"/>
      <c r="D459" s="30"/>
      <c r="E459" s="26"/>
      <c r="F459" s="30"/>
      <c r="G459" s="26"/>
      <c r="H459" s="30"/>
      <c r="I459" s="26"/>
      <c r="J459" s="30"/>
      <c r="K459" s="26"/>
      <c r="L459" s="30"/>
      <c r="M459" s="50"/>
    </row>
    <row r="460" spans="3:13" ht="15.75" customHeight="1" x14ac:dyDescent="0.3">
      <c r="C460" s="26"/>
      <c r="D460" s="30"/>
      <c r="E460" s="26"/>
      <c r="F460" s="30"/>
      <c r="G460" s="26"/>
      <c r="H460" s="30"/>
      <c r="I460" s="26"/>
      <c r="J460" s="30"/>
      <c r="K460" s="26"/>
      <c r="L460" s="30"/>
      <c r="M460" s="50"/>
    </row>
    <row r="461" spans="3:13" ht="15.75" customHeight="1" x14ac:dyDescent="0.3">
      <c r="C461" s="26"/>
      <c r="D461" s="30"/>
      <c r="E461" s="26"/>
      <c r="F461" s="30"/>
      <c r="G461" s="26"/>
      <c r="H461" s="30"/>
      <c r="I461" s="26"/>
      <c r="J461" s="30"/>
      <c r="K461" s="26"/>
      <c r="L461" s="30"/>
      <c r="M461" s="50"/>
    </row>
    <row r="462" spans="3:13" ht="15.75" customHeight="1" x14ac:dyDescent="0.3">
      <c r="C462" s="26"/>
      <c r="D462" s="30"/>
      <c r="E462" s="26"/>
      <c r="F462" s="30"/>
      <c r="G462" s="26"/>
      <c r="H462" s="30"/>
      <c r="I462" s="26"/>
      <c r="J462" s="30"/>
      <c r="K462" s="26"/>
      <c r="L462" s="30"/>
      <c r="M462" s="50"/>
    </row>
    <row r="463" spans="3:13" ht="15.75" customHeight="1" x14ac:dyDescent="0.3">
      <c r="C463" s="26"/>
      <c r="D463" s="30"/>
      <c r="E463" s="26"/>
      <c r="F463" s="30"/>
      <c r="G463" s="26"/>
      <c r="H463" s="30"/>
      <c r="I463" s="26"/>
      <c r="J463" s="30"/>
      <c r="K463" s="26"/>
      <c r="L463" s="30"/>
      <c r="M463" s="50"/>
    </row>
    <row r="464" spans="3:13" ht="15.75" customHeight="1" x14ac:dyDescent="0.3">
      <c r="C464" s="26"/>
      <c r="D464" s="30"/>
      <c r="E464" s="26"/>
      <c r="F464" s="30"/>
      <c r="G464" s="26"/>
      <c r="H464" s="30"/>
      <c r="I464" s="26"/>
      <c r="J464" s="30"/>
      <c r="K464" s="26"/>
      <c r="L464" s="30"/>
      <c r="M464" s="50"/>
    </row>
    <row r="465" spans="3:13" ht="15.75" customHeight="1" x14ac:dyDescent="0.3">
      <c r="C465" s="26"/>
      <c r="D465" s="30"/>
      <c r="E465" s="26"/>
      <c r="F465" s="30"/>
      <c r="G465" s="26"/>
      <c r="H465" s="30"/>
      <c r="I465" s="26"/>
      <c r="J465" s="30"/>
      <c r="K465" s="26"/>
      <c r="L465" s="30"/>
      <c r="M465" s="50"/>
    </row>
    <row r="466" spans="3:13" ht="15.75" customHeight="1" x14ac:dyDescent="0.3">
      <c r="C466" s="26"/>
      <c r="D466" s="30"/>
      <c r="E466" s="26"/>
      <c r="F466" s="30"/>
      <c r="G466" s="26"/>
      <c r="H466" s="30"/>
      <c r="I466" s="26"/>
      <c r="J466" s="30"/>
      <c r="K466" s="26"/>
      <c r="L466" s="30"/>
      <c r="M466" s="50"/>
    </row>
    <row r="467" spans="3:13" ht="15.75" customHeight="1" x14ac:dyDescent="0.3">
      <c r="C467" s="26"/>
      <c r="D467" s="30"/>
      <c r="E467" s="26"/>
      <c r="F467" s="30"/>
      <c r="G467" s="26"/>
      <c r="H467" s="30"/>
      <c r="I467" s="26"/>
      <c r="J467" s="30"/>
      <c r="K467" s="26"/>
      <c r="L467" s="30"/>
      <c r="M467" s="50"/>
    </row>
    <row r="468" spans="3:13" ht="15.75" customHeight="1" x14ac:dyDescent="0.3">
      <c r="C468" s="26"/>
      <c r="D468" s="30"/>
      <c r="E468" s="26"/>
      <c r="F468" s="30"/>
      <c r="G468" s="26"/>
      <c r="H468" s="30"/>
      <c r="I468" s="26"/>
      <c r="J468" s="30"/>
      <c r="K468" s="26"/>
      <c r="L468" s="30"/>
      <c r="M468" s="50"/>
    </row>
    <row r="469" spans="3:13" ht="15.75" customHeight="1" x14ac:dyDescent="0.3">
      <c r="C469" s="26"/>
      <c r="D469" s="30"/>
      <c r="E469" s="26"/>
      <c r="F469" s="30"/>
      <c r="G469" s="26"/>
      <c r="H469" s="30"/>
      <c r="I469" s="26"/>
      <c r="J469" s="30"/>
      <c r="K469" s="26"/>
      <c r="L469" s="30"/>
      <c r="M469" s="50"/>
    </row>
    <row r="470" spans="3:13" ht="15.75" customHeight="1" x14ac:dyDescent="0.3">
      <c r="C470" s="26"/>
      <c r="D470" s="30"/>
      <c r="E470" s="26"/>
      <c r="F470" s="30"/>
      <c r="G470" s="26"/>
      <c r="H470" s="30"/>
      <c r="I470" s="26"/>
      <c r="J470" s="30"/>
      <c r="K470" s="26"/>
      <c r="L470" s="30"/>
      <c r="M470" s="50"/>
    </row>
    <row r="471" spans="3:13" ht="15.75" customHeight="1" x14ac:dyDescent="0.3">
      <c r="C471" s="26"/>
      <c r="D471" s="30"/>
      <c r="E471" s="26"/>
      <c r="F471" s="30"/>
      <c r="G471" s="26"/>
      <c r="H471" s="30"/>
      <c r="I471" s="26"/>
      <c r="J471" s="30"/>
      <c r="K471" s="26"/>
      <c r="L471" s="30"/>
      <c r="M471" s="50"/>
    </row>
    <row r="472" spans="3:13" ht="15.75" customHeight="1" x14ac:dyDescent="0.3">
      <c r="C472" s="26"/>
      <c r="D472" s="30"/>
      <c r="E472" s="26"/>
      <c r="F472" s="30"/>
      <c r="G472" s="26"/>
      <c r="H472" s="30"/>
      <c r="I472" s="26"/>
      <c r="J472" s="30"/>
      <c r="K472" s="26"/>
      <c r="L472" s="30"/>
      <c r="M472" s="50"/>
    </row>
    <row r="473" spans="3:13" ht="15.75" customHeight="1" x14ac:dyDescent="0.3">
      <c r="C473" s="26"/>
      <c r="D473" s="30"/>
      <c r="E473" s="26"/>
      <c r="F473" s="30"/>
      <c r="G473" s="26"/>
      <c r="H473" s="30"/>
      <c r="I473" s="26"/>
      <c r="J473" s="30"/>
      <c r="K473" s="26"/>
      <c r="L473" s="30"/>
      <c r="M473" s="50"/>
    </row>
    <row r="474" spans="3:13" ht="15.75" customHeight="1" x14ac:dyDescent="0.3">
      <c r="C474" s="26">
        <f t="shared" ref="C474:L474" si="6">SUM(C3:C473)</f>
        <v>1692</v>
      </c>
      <c r="D474" s="30">
        <f t="shared" si="6"/>
        <v>2823</v>
      </c>
      <c r="E474" s="26">
        <f t="shared" si="6"/>
        <v>2886</v>
      </c>
      <c r="F474" s="45">
        <f t="shared" si="6"/>
        <v>1561</v>
      </c>
      <c r="G474" s="46">
        <f t="shared" si="6"/>
        <v>2218</v>
      </c>
      <c r="H474" s="45">
        <f t="shared" si="6"/>
        <v>2477</v>
      </c>
      <c r="I474" s="46">
        <f t="shared" si="6"/>
        <v>2776</v>
      </c>
      <c r="J474" s="45">
        <f t="shared" si="6"/>
        <v>1787</v>
      </c>
      <c r="K474" s="46">
        <f t="shared" si="6"/>
        <v>2473</v>
      </c>
      <c r="L474" s="45">
        <f t="shared" si="6"/>
        <v>2777</v>
      </c>
      <c r="M474" s="50">
        <f>SUM(C474:L474)</f>
        <v>23470</v>
      </c>
    </row>
    <row r="475" spans="3:13" ht="15.75" customHeight="1" x14ac:dyDescent="0.3"/>
    <row r="476" spans="3:13" ht="15.75" customHeight="1" x14ac:dyDescent="0.3"/>
    <row r="477" spans="3:13" ht="15.75" customHeight="1" x14ac:dyDescent="0.3"/>
    <row r="478" spans="3:13" ht="15.75" customHeight="1" x14ac:dyDescent="0.3"/>
    <row r="479" spans="3:13" ht="15.75" customHeight="1" x14ac:dyDescent="0.3"/>
    <row r="480" spans="3:13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sortState ref="B2:Q63">
    <sortCondition descending="1" ref="Q2:Q63"/>
  </sortState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0"/>
  <sheetViews>
    <sheetView zoomScale="75" zoomScaleNormal="75" workbookViewId="0">
      <pane ySplit="1" topLeftCell="A59" activePane="bottomLeft" state="frozen"/>
      <selection pane="bottomLeft" activeCell="C85" sqref="C85"/>
    </sheetView>
  </sheetViews>
  <sheetFormatPr defaultColWidth="11.19921875" defaultRowHeight="15" customHeight="1" x14ac:dyDescent="0.3"/>
  <cols>
    <col min="1" max="1" width="10.59765625" style="92" customWidth="1"/>
    <col min="2" max="2" width="17.09765625" style="96" customWidth="1"/>
    <col min="3" max="3" width="10.296875" style="18" customWidth="1"/>
    <col min="4" max="4" width="9.59765625" style="21" customWidth="1"/>
    <col min="5" max="5" width="10" style="18" customWidth="1"/>
    <col min="6" max="6" width="12.3984375" style="21" customWidth="1"/>
    <col min="7" max="7" width="11.59765625" style="18" customWidth="1"/>
    <col min="8" max="8" width="11.5" style="21" customWidth="1"/>
    <col min="9" max="9" width="10.8984375" style="18" customWidth="1"/>
    <col min="10" max="10" width="10.796875" style="21" customWidth="1"/>
    <col min="11" max="11" width="11.09765625" style="18" customWidth="1"/>
    <col min="12" max="12" width="11.09765625" style="21" customWidth="1"/>
    <col min="13" max="13" width="10.59765625" style="44" customWidth="1"/>
    <col min="14" max="14" width="10.59765625" style="55" customWidth="1"/>
    <col min="15" max="15" width="10.59765625" style="65" customWidth="1"/>
    <col min="16" max="16" width="10.59765625" style="79" customWidth="1"/>
    <col min="17" max="17" width="10.59765625" style="84" customWidth="1"/>
    <col min="18" max="29" width="10.59765625" customWidth="1"/>
  </cols>
  <sheetData>
    <row r="1" spans="1:18" ht="15.75" customHeight="1" x14ac:dyDescent="0.3">
      <c r="A1" s="90" t="s">
        <v>0</v>
      </c>
      <c r="B1" s="85" t="s">
        <v>1</v>
      </c>
      <c r="C1" s="16">
        <v>45451</v>
      </c>
      <c r="D1" s="20">
        <v>45479</v>
      </c>
      <c r="E1" s="16">
        <v>45508</v>
      </c>
      <c r="F1" s="23" t="s">
        <v>111</v>
      </c>
      <c r="G1" s="16">
        <v>45563</v>
      </c>
      <c r="H1" s="20">
        <v>45669</v>
      </c>
      <c r="I1" s="17">
        <v>45718</v>
      </c>
      <c r="J1" s="20">
        <v>45766</v>
      </c>
      <c r="K1" s="16">
        <v>45773</v>
      </c>
      <c r="L1" s="20">
        <v>45795</v>
      </c>
      <c r="M1" s="52" t="s">
        <v>604</v>
      </c>
      <c r="N1" s="53" t="s">
        <v>2</v>
      </c>
      <c r="O1" s="64" t="s">
        <v>3</v>
      </c>
      <c r="P1" s="66" t="s">
        <v>4</v>
      </c>
      <c r="Q1" s="82" t="s">
        <v>5</v>
      </c>
    </row>
    <row r="2" spans="1:18" ht="15.75" customHeight="1" x14ac:dyDescent="0.3">
      <c r="A2" s="93">
        <v>1</v>
      </c>
      <c r="B2" s="95" t="s">
        <v>510</v>
      </c>
      <c r="D2" s="21">
        <v>120</v>
      </c>
      <c r="F2" s="21">
        <v>150</v>
      </c>
      <c r="H2" s="21">
        <v>250</v>
      </c>
      <c r="I2" s="18">
        <v>230</v>
      </c>
      <c r="J2" s="21">
        <v>210</v>
      </c>
      <c r="K2" s="18">
        <v>190</v>
      </c>
      <c r="M2" s="44">
        <f t="shared" ref="M2:M33" si="0">SUM(D2:L2)</f>
        <v>1150</v>
      </c>
      <c r="N2" s="55">
        <f t="shared" ref="N2:N33" si="1">M2</f>
        <v>1150</v>
      </c>
      <c r="O2" s="65">
        <f t="shared" ref="O2:O33" si="2">N2/6</f>
        <v>191.66666666666666</v>
      </c>
      <c r="Q2" s="83">
        <f t="shared" ref="Q2:Q33" si="3">O2</f>
        <v>191.66666666666666</v>
      </c>
    </row>
    <row r="3" spans="1:18" ht="15.75" customHeight="1" x14ac:dyDescent="0.3">
      <c r="A3" s="93">
        <v>2</v>
      </c>
      <c r="B3" s="94" t="s">
        <v>62</v>
      </c>
      <c r="C3" s="26"/>
      <c r="D3" s="30"/>
      <c r="E3" s="26">
        <v>250</v>
      </c>
      <c r="F3" s="30">
        <v>300</v>
      </c>
      <c r="I3" s="18">
        <v>300</v>
      </c>
      <c r="L3" s="21">
        <v>250</v>
      </c>
      <c r="M3" s="44">
        <f t="shared" si="0"/>
        <v>1100</v>
      </c>
      <c r="N3" s="55">
        <f t="shared" si="1"/>
        <v>1100</v>
      </c>
      <c r="O3" s="65">
        <f t="shared" si="2"/>
        <v>183.33333333333334</v>
      </c>
      <c r="Q3" s="83">
        <f t="shared" si="3"/>
        <v>183.33333333333334</v>
      </c>
    </row>
    <row r="4" spans="1:18" ht="15.75" customHeight="1" x14ac:dyDescent="0.3">
      <c r="A4" s="93">
        <v>3</v>
      </c>
      <c r="B4" s="94" t="s">
        <v>60</v>
      </c>
      <c r="C4" s="26"/>
      <c r="D4" s="30"/>
      <c r="E4" s="26"/>
      <c r="F4" s="30">
        <v>250</v>
      </c>
      <c r="I4" s="18">
        <v>300</v>
      </c>
      <c r="K4" s="18">
        <v>250</v>
      </c>
      <c r="L4" s="21">
        <v>210</v>
      </c>
      <c r="M4" s="44">
        <f t="shared" si="0"/>
        <v>1010</v>
      </c>
      <c r="N4" s="55">
        <f t="shared" si="1"/>
        <v>1010</v>
      </c>
      <c r="O4" s="65">
        <f t="shared" si="2"/>
        <v>168.33333333333334</v>
      </c>
      <c r="Q4" s="83">
        <f t="shared" si="3"/>
        <v>168.33333333333334</v>
      </c>
    </row>
    <row r="5" spans="1:18" ht="15.75" customHeight="1" x14ac:dyDescent="0.3">
      <c r="A5" s="93">
        <v>4</v>
      </c>
      <c r="B5" s="94" t="s">
        <v>484</v>
      </c>
      <c r="C5" s="26"/>
      <c r="D5" s="30"/>
      <c r="E5" s="26">
        <v>250</v>
      </c>
      <c r="F5" s="21">
        <v>250</v>
      </c>
      <c r="G5" s="26"/>
      <c r="H5" s="30"/>
      <c r="I5" s="32">
        <v>300</v>
      </c>
      <c r="J5" s="33"/>
      <c r="K5" s="24">
        <v>190</v>
      </c>
      <c r="L5" s="29"/>
      <c r="M5" s="49">
        <f t="shared" si="0"/>
        <v>990</v>
      </c>
      <c r="N5" s="55">
        <f t="shared" si="1"/>
        <v>990</v>
      </c>
      <c r="O5" s="65">
        <f t="shared" si="2"/>
        <v>165</v>
      </c>
      <c r="P5" s="80"/>
      <c r="Q5" s="83">
        <f t="shared" si="3"/>
        <v>165</v>
      </c>
    </row>
    <row r="6" spans="1:18" ht="15.75" customHeight="1" x14ac:dyDescent="0.3">
      <c r="A6" s="93">
        <v>5</v>
      </c>
      <c r="B6" s="95" t="s">
        <v>485</v>
      </c>
      <c r="D6" s="21">
        <v>250</v>
      </c>
      <c r="E6" s="18">
        <v>190</v>
      </c>
      <c r="F6" s="30">
        <v>150</v>
      </c>
      <c r="G6" s="26"/>
      <c r="H6" s="30">
        <v>210</v>
      </c>
      <c r="I6" s="32"/>
      <c r="J6" s="37"/>
      <c r="K6" s="24"/>
      <c r="L6" s="29"/>
      <c r="M6" s="49">
        <f t="shared" si="0"/>
        <v>800</v>
      </c>
      <c r="N6" s="55">
        <f t="shared" si="1"/>
        <v>800</v>
      </c>
      <c r="O6" s="65">
        <f t="shared" si="2"/>
        <v>133.33333333333334</v>
      </c>
      <c r="P6" s="80"/>
      <c r="Q6" s="83">
        <f t="shared" si="3"/>
        <v>133.33333333333334</v>
      </c>
    </row>
    <row r="7" spans="1:18" ht="15.75" customHeight="1" x14ac:dyDescent="0.3">
      <c r="A7" s="93">
        <v>6</v>
      </c>
      <c r="B7" s="94" t="s">
        <v>61</v>
      </c>
      <c r="C7" s="26"/>
      <c r="D7" s="30"/>
      <c r="E7" s="26"/>
      <c r="F7" s="21">
        <v>230</v>
      </c>
      <c r="J7" s="21">
        <v>190</v>
      </c>
      <c r="K7" s="18">
        <v>100</v>
      </c>
      <c r="L7" s="21">
        <v>180</v>
      </c>
      <c r="M7" s="44">
        <f t="shared" si="0"/>
        <v>700</v>
      </c>
      <c r="N7" s="55">
        <f t="shared" si="1"/>
        <v>700</v>
      </c>
      <c r="O7" s="65">
        <f t="shared" si="2"/>
        <v>116.66666666666667</v>
      </c>
      <c r="Q7" s="83">
        <f t="shared" si="3"/>
        <v>116.66666666666667</v>
      </c>
    </row>
    <row r="8" spans="1:18" ht="15.75" customHeight="1" x14ac:dyDescent="0.3">
      <c r="A8" s="93">
        <v>7</v>
      </c>
      <c r="B8" s="94" t="s">
        <v>6</v>
      </c>
      <c r="C8" s="26"/>
      <c r="D8" s="30"/>
      <c r="E8" s="26"/>
      <c r="F8" s="30"/>
      <c r="G8" s="26"/>
      <c r="H8" s="30"/>
      <c r="I8" s="26">
        <v>300</v>
      </c>
      <c r="J8" s="30"/>
      <c r="K8" s="26">
        <v>120</v>
      </c>
      <c r="L8" s="30">
        <v>250</v>
      </c>
      <c r="M8" s="44">
        <f t="shared" si="0"/>
        <v>670</v>
      </c>
      <c r="N8" s="55">
        <f t="shared" si="1"/>
        <v>670</v>
      </c>
      <c r="O8" s="65">
        <f t="shared" si="2"/>
        <v>111.66666666666667</v>
      </c>
      <c r="Q8" s="83">
        <f t="shared" si="3"/>
        <v>111.66666666666667</v>
      </c>
    </row>
    <row r="9" spans="1:18" ht="15.75" customHeight="1" x14ac:dyDescent="0.3">
      <c r="A9" s="93">
        <v>7</v>
      </c>
      <c r="B9" s="95" t="s">
        <v>581</v>
      </c>
      <c r="J9" s="21">
        <v>250</v>
      </c>
      <c r="K9" s="18">
        <v>210</v>
      </c>
      <c r="L9" s="21">
        <v>210</v>
      </c>
      <c r="M9" s="44">
        <f t="shared" si="0"/>
        <v>670</v>
      </c>
      <c r="N9" s="55">
        <f t="shared" si="1"/>
        <v>670</v>
      </c>
      <c r="O9" s="65">
        <f t="shared" si="2"/>
        <v>111.66666666666667</v>
      </c>
      <c r="Q9" s="83">
        <f t="shared" si="3"/>
        <v>111.66666666666667</v>
      </c>
    </row>
    <row r="10" spans="1:18" ht="15.75" customHeight="1" x14ac:dyDescent="0.3">
      <c r="A10" s="93">
        <v>9</v>
      </c>
      <c r="B10" s="95" t="s">
        <v>575</v>
      </c>
      <c r="H10" s="21">
        <v>40</v>
      </c>
      <c r="I10" s="18">
        <v>130</v>
      </c>
      <c r="J10" s="30">
        <v>180</v>
      </c>
      <c r="K10" s="26">
        <v>120</v>
      </c>
      <c r="L10" s="30">
        <v>190</v>
      </c>
      <c r="M10" s="44">
        <f t="shared" si="0"/>
        <v>660</v>
      </c>
      <c r="N10" s="55">
        <f t="shared" si="1"/>
        <v>660</v>
      </c>
      <c r="O10" s="65">
        <f t="shared" si="2"/>
        <v>110</v>
      </c>
      <c r="Q10" s="83">
        <f t="shared" si="3"/>
        <v>110</v>
      </c>
    </row>
    <row r="11" spans="1:18" ht="15.75" customHeight="1" x14ac:dyDescent="0.3">
      <c r="A11" s="93">
        <v>10</v>
      </c>
      <c r="B11" s="95" t="s">
        <v>499</v>
      </c>
      <c r="D11" s="21">
        <v>100</v>
      </c>
      <c r="F11" s="21">
        <v>40</v>
      </c>
      <c r="H11" s="21">
        <v>180</v>
      </c>
      <c r="J11" s="21">
        <v>120</v>
      </c>
      <c r="K11" s="18">
        <v>210</v>
      </c>
      <c r="M11" s="44">
        <f t="shared" si="0"/>
        <v>650</v>
      </c>
      <c r="N11" s="55">
        <f t="shared" si="1"/>
        <v>650</v>
      </c>
      <c r="O11" s="65">
        <f t="shared" si="2"/>
        <v>108.33333333333333</v>
      </c>
      <c r="Q11" s="83">
        <f t="shared" si="3"/>
        <v>108.33333333333333</v>
      </c>
    </row>
    <row r="12" spans="1:18" ht="15.75" customHeight="1" x14ac:dyDescent="0.3">
      <c r="A12" s="93">
        <v>11</v>
      </c>
      <c r="B12" s="95" t="s">
        <v>508</v>
      </c>
      <c r="D12" s="21">
        <v>210</v>
      </c>
      <c r="E12" s="18">
        <v>180</v>
      </c>
      <c r="F12" s="21">
        <v>40</v>
      </c>
      <c r="H12" s="21">
        <v>180</v>
      </c>
      <c r="M12" s="44">
        <f t="shared" si="0"/>
        <v>610</v>
      </c>
      <c r="N12" s="55">
        <f t="shared" si="1"/>
        <v>610</v>
      </c>
      <c r="O12" s="65">
        <f t="shared" si="2"/>
        <v>101.66666666666667</v>
      </c>
      <c r="Q12" s="83">
        <f t="shared" si="3"/>
        <v>101.66666666666667</v>
      </c>
    </row>
    <row r="13" spans="1:18" ht="15.75" customHeight="1" x14ac:dyDescent="0.3">
      <c r="A13" s="93">
        <v>12</v>
      </c>
      <c r="B13" s="95" t="s">
        <v>487</v>
      </c>
      <c r="D13" s="21">
        <v>190</v>
      </c>
      <c r="E13" s="18">
        <v>180</v>
      </c>
      <c r="I13" s="18">
        <v>140</v>
      </c>
      <c r="L13" s="21">
        <v>90</v>
      </c>
      <c r="M13" s="44">
        <f t="shared" si="0"/>
        <v>600</v>
      </c>
      <c r="N13" s="55">
        <f t="shared" si="1"/>
        <v>600</v>
      </c>
      <c r="O13" s="65">
        <f t="shared" si="2"/>
        <v>100</v>
      </c>
      <c r="Q13" s="83">
        <f t="shared" si="3"/>
        <v>100</v>
      </c>
    </row>
    <row r="14" spans="1:18" ht="15.75" customHeight="1" x14ac:dyDescent="0.3">
      <c r="A14" s="93">
        <v>13</v>
      </c>
      <c r="B14" s="95" t="s">
        <v>576</v>
      </c>
      <c r="H14" s="21">
        <v>210</v>
      </c>
      <c r="I14" s="18">
        <v>150</v>
      </c>
      <c r="J14" s="25">
        <v>210</v>
      </c>
      <c r="K14" s="24"/>
      <c r="L14" s="33"/>
      <c r="M14" s="49">
        <f t="shared" si="0"/>
        <v>570</v>
      </c>
      <c r="N14" s="55">
        <f t="shared" si="1"/>
        <v>570</v>
      </c>
      <c r="O14" s="65">
        <f t="shared" si="2"/>
        <v>95</v>
      </c>
      <c r="P14" s="80"/>
      <c r="Q14" s="83">
        <f t="shared" si="3"/>
        <v>95</v>
      </c>
      <c r="R14" s="13"/>
    </row>
    <row r="15" spans="1:18" ht="15.75" customHeight="1" x14ac:dyDescent="0.3">
      <c r="A15" s="93">
        <v>13</v>
      </c>
      <c r="B15" s="96" t="s">
        <v>505</v>
      </c>
      <c r="F15" s="21">
        <v>40</v>
      </c>
      <c r="H15" s="21">
        <v>120</v>
      </c>
      <c r="I15" s="18">
        <v>230</v>
      </c>
      <c r="J15" s="21">
        <v>180</v>
      </c>
      <c r="M15" s="44">
        <f t="shared" si="0"/>
        <v>570</v>
      </c>
      <c r="N15" s="55">
        <f t="shared" si="1"/>
        <v>570</v>
      </c>
      <c r="O15" s="65">
        <f t="shared" si="2"/>
        <v>95</v>
      </c>
      <c r="Q15" s="83">
        <f t="shared" si="3"/>
        <v>95</v>
      </c>
      <c r="R15" s="13"/>
    </row>
    <row r="16" spans="1:18" ht="15.75" customHeight="1" x14ac:dyDescent="0.3">
      <c r="A16" s="93">
        <v>15</v>
      </c>
      <c r="B16" s="94" t="s">
        <v>14</v>
      </c>
      <c r="C16" s="26"/>
      <c r="D16" s="30"/>
      <c r="E16" s="26"/>
      <c r="F16" s="21">
        <v>40</v>
      </c>
      <c r="I16" s="18">
        <v>230</v>
      </c>
      <c r="J16" s="21">
        <v>190</v>
      </c>
      <c r="K16" s="18">
        <v>100</v>
      </c>
      <c r="M16" s="44">
        <f t="shared" si="0"/>
        <v>560</v>
      </c>
      <c r="N16" s="55">
        <f t="shared" si="1"/>
        <v>560</v>
      </c>
      <c r="O16" s="65">
        <f t="shared" si="2"/>
        <v>93.333333333333329</v>
      </c>
      <c r="Q16" s="83">
        <f t="shared" si="3"/>
        <v>93.333333333333329</v>
      </c>
      <c r="R16" s="13"/>
    </row>
    <row r="17" spans="1:19" ht="15.75" customHeight="1" x14ac:dyDescent="0.3">
      <c r="A17" s="93">
        <v>16</v>
      </c>
      <c r="B17" s="95" t="s">
        <v>13</v>
      </c>
      <c r="D17" s="21">
        <v>120</v>
      </c>
      <c r="F17" s="21">
        <v>150</v>
      </c>
      <c r="H17" s="21">
        <v>250</v>
      </c>
      <c r="M17" s="44">
        <f t="shared" si="0"/>
        <v>520</v>
      </c>
      <c r="N17" s="55">
        <f t="shared" si="1"/>
        <v>520</v>
      </c>
      <c r="O17" s="65">
        <f t="shared" si="2"/>
        <v>86.666666666666671</v>
      </c>
      <c r="Q17" s="83">
        <f t="shared" si="3"/>
        <v>86.666666666666671</v>
      </c>
      <c r="R17" s="12"/>
      <c r="S17" s="14"/>
    </row>
    <row r="18" spans="1:19" ht="15.75" customHeight="1" x14ac:dyDescent="0.3">
      <c r="A18" s="93">
        <v>17</v>
      </c>
      <c r="B18" s="94" t="s">
        <v>10</v>
      </c>
      <c r="C18" s="26"/>
      <c r="D18" s="30"/>
      <c r="E18" s="26">
        <v>210</v>
      </c>
      <c r="F18" s="30">
        <v>300</v>
      </c>
      <c r="I18" s="32"/>
      <c r="J18" s="30"/>
      <c r="K18" s="26"/>
      <c r="L18" s="30"/>
      <c r="M18" s="49">
        <f t="shared" si="0"/>
        <v>510</v>
      </c>
      <c r="N18" s="55">
        <f t="shared" si="1"/>
        <v>510</v>
      </c>
      <c r="O18" s="65">
        <f t="shared" si="2"/>
        <v>85</v>
      </c>
      <c r="Q18" s="83">
        <f t="shared" si="3"/>
        <v>85</v>
      </c>
      <c r="R18" s="13"/>
      <c r="S18" s="14"/>
    </row>
    <row r="19" spans="1:19" ht="15.75" customHeight="1" x14ac:dyDescent="0.3">
      <c r="A19" s="93">
        <v>18</v>
      </c>
      <c r="B19" s="96" t="s">
        <v>11</v>
      </c>
      <c r="F19" s="21">
        <v>150</v>
      </c>
      <c r="K19" s="18">
        <v>250</v>
      </c>
      <c r="L19" s="21">
        <v>100</v>
      </c>
      <c r="M19" s="44">
        <f t="shared" si="0"/>
        <v>500</v>
      </c>
      <c r="N19" s="55">
        <f t="shared" si="1"/>
        <v>500</v>
      </c>
      <c r="O19" s="65">
        <f t="shared" si="2"/>
        <v>83.333333333333329</v>
      </c>
      <c r="Q19" s="83">
        <f t="shared" si="3"/>
        <v>83.333333333333329</v>
      </c>
      <c r="R19" s="13"/>
      <c r="S19" s="14"/>
    </row>
    <row r="20" spans="1:19" ht="15.75" customHeight="1" x14ac:dyDescent="0.3">
      <c r="A20" s="93">
        <v>19</v>
      </c>
      <c r="B20" s="95" t="s">
        <v>492</v>
      </c>
      <c r="D20" s="21">
        <v>250</v>
      </c>
      <c r="E20" s="18">
        <v>190</v>
      </c>
      <c r="F20" s="30">
        <v>40</v>
      </c>
      <c r="G20" s="26"/>
      <c r="H20" s="30"/>
      <c r="I20" s="26"/>
      <c r="J20" s="30"/>
      <c r="K20" s="26"/>
      <c r="L20" s="30"/>
      <c r="M20" s="44">
        <f t="shared" si="0"/>
        <v>480</v>
      </c>
      <c r="N20" s="55">
        <f t="shared" si="1"/>
        <v>480</v>
      </c>
      <c r="O20" s="65">
        <f t="shared" si="2"/>
        <v>80</v>
      </c>
      <c r="Q20" s="83">
        <f t="shared" si="3"/>
        <v>80</v>
      </c>
      <c r="R20" s="13"/>
      <c r="S20" s="14"/>
    </row>
    <row r="21" spans="1:19" ht="15.75" customHeight="1" x14ac:dyDescent="0.3">
      <c r="A21" s="93">
        <v>20</v>
      </c>
      <c r="B21" s="95" t="s">
        <v>548</v>
      </c>
      <c r="H21" s="21">
        <v>120</v>
      </c>
      <c r="I21" s="18">
        <v>230</v>
      </c>
      <c r="J21" s="30">
        <v>120</v>
      </c>
      <c r="K21" s="26"/>
      <c r="L21" s="30"/>
      <c r="M21" s="44">
        <f t="shared" si="0"/>
        <v>470</v>
      </c>
      <c r="N21" s="55">
        <f t="shared" si="1"/>
        <v>470</v>
      </c>
      <c r="O21" s="65">
        <f t="shared" si="2"/>
        <v>78.333333333333329</v>
      </c>
      <c r="Q21" s="83">
        <f t="shared" si="3"/>
        <v>78.333333333333329</v>
      </c>
      <c r="R21" s="13"/>
      <c r="S21" s="14"/>
    </row>
    <row r="22" spans="1:19" ht="15.75" customHeight="1" x14ac:dyDescent="0.3">
      <c r="A22" s="93">
        <v>21</v>
      </c>
      <c r="B22" s="96" t="s">
        <v>524</v>
      </c>
      <c r="F22" s="21">
        <v>12</v>
      </c>
      <c r="H22" s="21">
        <v>100</v>
      </c>
      <c r="I22" s="18">
        <v>120</v>
      </c>
      <c r="K22" s="18">
        <v>100</v>
      </c>
      <c r="L22" s="21">
        <v>110</v>
      </c>
      <c r="M22" s="44">
        <f t="shared" si="0"/>
        <v>442</v>
      </c>
      <c r="N22" s="55">
        <f t="shared" si="1"/>
        <v>442</v>
      </c>
      <c r="O22" s="65">
        <f t="shared" si="2"/>
        <v>73.666666666666671</v>
      </c>
      <c r="Q22" s="83">
        <f t="shared" si="3"/>
        <v>73.666666666666671</v>
      </c>
      <c r="R22" s="13"/>
      <c r="S22" s="14"/>
    </row>
    <row r="23" spans="1:19" ht="15.75" customHeight="1" x14ac:dyDescent="0.3">
      <c r="A23" s="93">
        <v>22</v>
      </c>
      <c r="B23" s="95" t="s">
        <v>495</v>
      </c>
      <c r="D23" s="21">
        <v>190</v>
      </c>
      <c r="F23" s="30"/>
      <c r="H23" s="30"/>
      <c r="I23" s="26">
        <v>140</v>
      </c>
      <c r="L23" s="21">
        <v>90</v>
      </c>
      <c r="M23" s="44">
        <f t="shared" si="0"/>
        <v>420</v>
      </c>
      <c r="N23" s="55">
        <f t="shared" si="1"/>
        <v>420</v>
      </c>
      <c r="O23" s="65">
        <f t="shared" si="2"/>
        <v>70</v>
      </c>
      <c r="Q23" s="83">
        <f t="shared" si="3"/>
        <v>70</v>
      </c>
      <c r="R23" s="13"/>
      <c r="S23" s="14"/>
    </row>
    <row r="24" spans="1:19" ht="15.75" customHeight="1" x14ac:dyDescent="0.3">
      <c r="A24" s="93">
        <v>23</v>
      </c>
      <c r="B24" s="95" t="s">
        <v>521</v>
      </c>
      <c r="H24" s="21">
        <v>120</v>
      </c>
      <c r="I24" s="18">
        <v>150</v>
      </c>
      <c r="J24" s="30"/>
      <c r="K24" s="26">
        <v>100</v>
      </c>
      <c r="L24" s="30">
        <v>35</v>
      </c>
      <c r="M24" s="44">
        <f t="shared" si="0"/>
        <v>405</v>
      </c>
      <c r="N24" s="55">
        <f t="shared" si="1"/>
        <v>405</v>
      </c>
      <c r="O24" s="65">
        <f t="shared" si="2"/>
        <v>67.5</v>
      </c>
      <c r="Q24" s="83">
        <f t="shared" si="3"/>
        <v>67.5</v>
      </c>
      <c r="R24" s="13"/>
      <c r="S24" s="14"/>
    </row>
    <row r="25" spans="1:19" ht="15.75" customHeight="1" x14ac:dyDescent="0.3">
      <c r="A25" s="93">
        <v>24</v>
      </c>
      <c r="B25" s="95" t="s">
        <v>497</v>
      </c>
      <c r="D25" s="21">
        <v>40</v>
      </c>
      <c r="F25" s="21">
        <v>12</v>
      </c>
      <c r="H25" s="21">
        <v>190</v>
      </c>
      <c r="J25" s="21">
        <v>110</v>
      </c>
      <c r="K25" s="18">
        <v>35</v>
      </c>
      <c r="M25" s="44">
        <f t="shared" si="0"/>
        <v>387</v>
      </c>
      <c r="N25" s="55">
        <f t="shared" si="1"/>
        <v>387</v>
      </c>
      <c r="O25" s="65">
        <f t="shared" si="2"/>
        <v>64.5</v>
      </c>
      <c r="Q25" s="83">
        <f t="shared" si="3"/>
        <v>64.5</v>
      </c>
      <c r="R25" s="13"/>
      <c r="S25" s="14"/>
    </row>
    <row r="26" spans="1:19" ht="15.75" customHeight="1" x14ac:dyDescent="0.3">
      <c r="A26" s="93">
        <v>24</v>
      </c>
      <c r="B26" s="95" t="s">
        <v>491</v>
      </c>
      <c r="D26" s="21">
        <v>40</v>
      </c>
      <c r="F26" s="21">
        <v>12</v>
      </c>
      <c r="H26" s="21">
        <v>190</v>
      </c>
      <c r="J26" s="21">
        <v>110</v>
      </c>
      <c r="K26" s="18">
        <v>35</v>
      </c>
      <c r="M26" s="44">
        <f t="shared" si="0"/>
        <v>387</v>
      </c>
      <c r="N26" s="55">
        <f t="shared" si="1"/>
        <v>387</v>
      </c>
      <c r="O26" s="65">
        <f t="shared" si="2"/>
        <v>64.5</v>
      </c>
      <c r="Q26" s="83">
        <f t="shared" si="3"/>
        <v>64.5</v>
      </c>
      <c r="R26" s="13"/>
      <c r="S26" s="14"/>
    </row>
    <row r="27" spans="1:19" ht="15.75" customHeight="1" x14ac:dyDescent="0.3">
      <c r="A27" s="93">
        <v>26</v>
      </c>
      <c r="B27" s="94" t="s">
        <v>78</v>
      </c>
      <c r="C27" s="26"/>
      <c r="D27" s="30"/>
      <c r="E27" s="26"/>
      <c r="J27" s="21">
        <v>250</v>
      </c>
      <c r="K27" s="18">
        <v>120</v>
      </c>
      <c r="M27" s="44">
        <f t="shared" si="0"/>
        <v>370</v>
      </c>
      <c r="N27" s="55">
        <f t="shared" si="1"/>
        <v>370</v>
      </c>
      <c r="O27" s="65">
        <f t="shared" si="2"/>
        <v>61.666666666666664</v>
      </c>
      <c r="Q27" s="83">
        <f t="shared" si="3"/>
        <v>61.666666666666664</v>
      </c>
      <c r="R27" s="13"/>
      <c r="S27" s="14"/>
    </row>
    <row r="28" spans="1:19" ht="15.75" customHeight="1" x14ac:dyDescent="0.3">
      <c r="A28" s="93">
        <v>27</v>
      </c>
      <c r="B28" s="95" t="s">
        <v>500</v>
      </c>
      <c r="E28" s="18">
        <v>210</v>
      </c>
      <c r="H28" s="30"/>
      <c r="I28" s="26"/>
      <c r="K28" s="18">
        <v>35</v>
      </c>
      <c r="L28" s="21">
        <v>120</v>
      </c>
      <c r="M28" s="44">
        <f t="shared" si="0"/>
        <v>365</v>
      </c>
      <c r="N28" s="55">
        <f t="shared" si="1"/>
        <v>365</v>
      </c>
      <c r="O28" s="65">
        <f t="shared" si="2"/>
        <v>60.833333333333336</v>
      </c>
      <c r="Q28" s="83">
        <f t="shared" si="3"/>
        <v>60.833333333333336</v>
      </c>
      <c r="R28" s="13"/>
      <c r="S28" s="14"/>
    </row>
    <row r="29" spans="1:19" ht="15.75" customHeight="1" x14ac:dyDescent="0.3">
      <c r="A29" s="93">
        <v>28</v>
      </c>
      <c r="B29" s="96" t="s">
        <v>502</v>
      </c>
      <c r="F29" s="21">
        <v>12</v>
      </c>
      <c r="G29" s="26"/>
      <c r="H29" s="30">
        <v>100</v>
      </c>
      <c r="I29" s="26">
        <v>120</v>
      </c>
      <c r="J29" s="30"/>
      <c r="K29" s="26"/>
      <c r="L29" s="30">
        <v>110</v>
      </c>
      <c r="M29" s="44">
        <f t="shared" si="0"/>
        <v>342</v>
      </c>
      <c r="N29" s="55">
        <f t="shared" si="1"/>
        <v>342</v>
      </c>
      <c r="O29" s="65">
        <f t="shared" si="2"/>
        <v>57</v>
      </c>
      <c r="Q29" s="83">
        <f t="shared" si="3"/>
        <v>57</v>
      </c>
      <c r="R29" s="8"/>
      <c r="S29" s="14"/>
    </row>
    <row r="30" spans="1:19" ht="15.75" customHeight="1" x14ac:dyDescent="0.3">
      <c r="A30" s="92">
        <v>29</v>
      </c>
      <c r="B30" s="96" t="s">
        <v>527</v>
      </c>
      <c r="F30" s="21">
        <v>150</v>
      </c>
      <c r="L30" s="21">
        <v>190</v>
      </c>
      <c r="M30" s="44">
        <f t="shared" si="0"/>
        <v>340</v>
      </c>
      <c r="N30" s="55">
        <f t="shared" si="1"/>
        <v>340</v>
      </c>
      <c r="O30" s="65">
        <f t="shared" si="2"/>
        <v>56.666666666666664</v>
      </c>
      <c r="Q30" s="83">
        <f t="shared" si="3"/>
        <v>56.666666666666664</v>
      </c>
      <c r="R30" s="8"/>
      <c r="S30" s="14"/>
    </row>
    <row r="31" spans="1:19" ht="15.75" customHeight="1" x14ac:dyDescent="0.3">
      <c r="A31" s="92">
        <v>30</v>
      </c>
      <c r="B31" s="95" t="s">
        <v>537</v>
      </c>
      <c r="E31" s="18">
        <v>120</v>
      </c>
      <c r="G31" s="26"/>
      <c r="H31" s="30">
        <v>40</v>
      </c>
      <c r="I31" s="32">
        <v>130</v>
      </c>
      <c r="J31" s="25"/>
      <c r="K31" s="24">
        <v>35</v>
      </c>
      <c r="L31" s="25"/>
      <c r="M31" s="43">
        <f t="shared" si="0"/>
        <v>325</v>
      </c>
      <c r="N31" s="55">
        <f t="shared" si="1"/>
        <v>325</v>
      </c>
      <c r="O31" s="65">
        <f t="shared" si="2"/>
        <v>54.166666666666664</v>
      </c>
      <c r="P31" s="80"/>
      <c r="Q31" s="83">
        <f t="shared" si="3"/>
        <v>54.166666666666664</v>
      </c>
      <c r="R31" s="8"/>
      <c r="S31" s="14"/>
    </row>
    <row r="32" spans="1:19" ht="15.75" customHeight="1" x14ac:dyDescent="0.3">
      <c r="A32" s="92">
        <v>31</v>
      </c>
      <c r="B32" s="94" t="s">
        <v>63</v>
      </c>
      <c r="C32" s="26"/>
      <c r="D32" s="30"/>
      <c r="E32" s="26"/>
      <c r="F32" s="30">
        <v>40</v>
      </c>
      <c r="G32" s="26"/>
      <c r="H32" s="30"/>
      <c r="I32" s="32"/>
      <c r="J32" s="25"/>
      <c r="K32" s="24">
        <v>120</v>
      </c>
      <c r="L32" s="25">
        <v>100</v>
      </c>
      <c r="M32" s="44">
        <f t="shared" si="0"/>
        <v>260</v>
      </c>
      <c r="N32" s="55">
        <f t="shared" si="1"/>
        <v>260</v>
      </c>
      <c r="O32" s="65">
        <f t="shared" si="2"/>
        <v>43.333333333333336</v>
      </c>
      <c r="P32" s="80"/>
      <c r="Q32" s="83">
        <f t="shared" si="3"/>
        <v>43.333333333333336</v>
      </c>
      <c r="R32" s="8"/>
      <c r="S32" s="14"/>
    </row>
    <row r="33" spans="1:17" ht="15.75" customHeight="1" x14ac:dyDescent="0.3">
      <c r="A33" s="92">
        <v>31</v>
      </c>
      <c r="B33" s="95" t="s">
        <v>91</v>
      </c>
      <c r="D33" s="21">
        <v>210</v>
      </c>
      <c r="F33" s="30">
        <v>50</v>
      </c>
      <c r="H33" s="30"/>
      <c r="I33" s="26"/>
      <c r="J33" s="30"/>
      <c r="K33" s="26"/>
      <c r="L33" s="30"/>
      <c r="M33" s="44">
        <f t="shared" si="0"/>
        <v>260</v>
      </c>
      <c r="N33" s="55">
        <f t="shared" si="1"/>
        <v>260</v>
      </c>
      <c r="O33" s="65">
        <f t="shared" si="2"/>
        <v>43.333333333333336</v>
      </c>
      <c r="Q33" s="83">
        <f t="shared" si="3"/>
        <v>43.333333333333336</v>
      </c>
    </row>
    <row r="34" spans="1:17" ht="15.75" customHeight="1" x14ac:dyDescent="0.3">
      <c r="A34" s="92">
        <v>33</v>
      </c>
      <c r="B34" s="95" t="s">
        <v>513</v>
      </c>
      <c r="D34" s="21">
        <v>100</v>
      </c>
      <c r="E34" s="18">
        <v>120</v>
      </c>
      <c r="K34" s="18">
        <v>35</v>
      </c>
      <c r="M34" s="44">
        <f t="shared" ref="M34:M65" si="4">SUM(D34:L34)</f>
        <v>255</v>
      </c>
      <c r="N34" s="55">
        <f t="shared" ref="N34:N65" si="5">M34</f>
        <v>255</v>
      </c>
      <c r="O34" s="65">
        <f t="shared" ref="O34:O65" si="6">N34/6</f>
        <v>42.5</v>
      </c>
      <c r="Q34" s="83">
        <f t="shared" ref="Q34:Q65" si="7">O34</f>
        <v>42.5</v>
      </c>
    </row>
    <row r="35" spans="1:17" ht="15.75" customHeight="1" x14ac:dyDescent="0.3">
      <c r="A35" s="92">
        <v>34</v>
      </c>
      <c r="B35" s="95" t="s">
        <v>506</v>
      </c>
      <c r="D35" s="21">
        <v>100</v>
      </c>
      <c r="E35" s="18">
        <v>100</v>
      </c>
      <c r="F35" s="30">
        <v>12</v>
      </c>
      <c r="G35" s="26"/>
      <c r="H35" s="30"/>
      <c r="I35" s="26"/>
      <c r="J35" s="30"/>
      <c r="K35" s="26"/>
      <c r="L35" s="30">
        <v>40</v>
      </c>
      <c r="M35" s="44">
        <f t="shared" si="4"/>
        <v>252</v>
      </c>
      <c r="N35" s="55">
        <f t="shared" si="5"/>
        <v>252</v>
      </c>
      <c r="O35" s="65">
        <f t="shared" si="6"/>
        <v>42</v>
      </c>
      <c r="Q35" s="83">
        <f t="shared" si="7"/>
        <v>42</v>
      </c>
    </row>
    <row r="36" spans="1:17" ht="15.75" customHeight="1" x14ac:dyDescent="0.3">
      <c r="A36" s="92">
        <v>35</v>
      </c>
      <c r="B36" s="95" t="s">
        <v>12</v>
      </c>
      <c r="F36" s="21">
        <v>230</v>
      </c>
      <c r="M36" s="44">
        <f t="shared" si="4"/>
        <v>230</v>
      </c>
      <c r="N36" s="55">
        <f t="shared" si="5"/>
        <v>230</v>
      </c>
      <c r="O36" s="65">
        <f t="shared" si="6"/>
        <v>38.333333333333336</v>
      </c>
      <c r="Q36" s="83">
        <f t="shared" si="7"/>
        <v>38.333333333333336</v>
      </c>
    </row>
    <row r="37" spans="1:17" ht="15.75" customHeight="1" x14ac:dyDescent="0.3">
      <c r="A37" s="92">
        <v>36</v>
      </c>
      <c r="B37" s="95" t="s">
        <v>76</v>
      </c>
      <c r="D37" s="21">
        <v>100</v>
      </c>
      <c r="F37" s="30"/>
      <c r="G37" s="26"/>
      <c r="H37" s="30">
        <v>100</v>
      </c>
      <c r="I37" s="26"/>
      <c r="J37" s="25"/>
      <c r="K37" s="24">
        <v>14</v>
      </c>
      <c r="L37" s="25"/>
      <c r="M37" s="43">
        <f t="shared" si="4"/>
        <v>214</v>
      </c>
      <c r="N37" s="55">
        <f t="shared" si="5"/>
        <v>214</v>
      </c>
      <c r="O37" s="65">
        <f t="shared" si="6"/>
        <v>35.666666666666664</v>
      </c>
      <c r="Q37" s="83">
        <f t="shared" si="7"/>
        <v>35.666666666666664</v>
      </c>
    </row>
    <row r="38" spans="1:17" ht="15.75" customHeight="1" x14ac:dyDescent="0.3">
      <c r="A38" s="92">
        <v>37</v>
      </c>
      <c r="B38" s="95" t="s">
        <v>486</v>
      </c>
      <c r="D38" s="21">
        <v>100</v>
      </c>
      <c r="F38" s="30"/>
      <c r="G38" s="26"/>
      <c r="H38" s="30">
        <v>100</v>
      </c>
      <c r="I38" s="32"/>
      <c r="J38" s="25"/>
      <c r="K38" s="24"/>
      <c r="L38" s="29"/>
      <c r="M38" s="49">
        <f t="shared" si="4"/>
        <v>200</v>
      </c>
      <c r="N38" s="55">
        <f t="shared" si="5"/>
        <v>200</v>
      </c>
      <c r="O38" s="65">
        <f t="shared" si="6"/>
        <v>33.333333333333336</v>
      </c>
      <c r="P38" s="80"/>
      <c r="Q38" s="83">
        <f t="shared" si="7"/>
        <v>33.333333333333336</v>
      </c>
    </row>
    <row r="39" spans="1:17" ht="15.75" customHeight="1" x14ac:dyDescent="0.3">
      <c r="A39" s="92">
        <v>37</v>
      </c>
      <c r="B39" s="96" t="s">
        <v>546</v>
      </c>
      <c r="F39" s="21">
        <v>200</v>
      </c>
      <c r="H39" s="30"/>
      <c r="I39" s="26"/>
      <c r="M39" s="44">
        <f t="shared" si="4"/>
        <v>200</v>
      </c>
      <c r="N39" s="55">
        <f t="shared" si="5"/>
        <v>200</v>
      </c>
      <c r="O39" s="65">
        <f t="shared" si="6"/>
        <v>33.333333333333336</v>
      </c>
      <c r="Q39" s="83">
        <f t="shared" si="7"/>
        <v>33.333333333333336</v>
      </c>
    </row>
    <row r="40" spans="1:17" ht="15.75" customHeight="1" x14ac:dyDescent="0.3">
      <c r="A40" s="92">
        <v>37</v>
      </c>
      <c r="B40" s="95" t="s">
        <v>553</v>
      </c>
      <c r="F40" s="21">
        <v>200</v>
      </c>
      <c r="M40" s="44">
        <f t="shared" si="4"/>
        <v>200</v>
      </c>
      <c r="N40" s="55">
        <f t="shared" si="5"/>
        <v>200</v>
      </c>
      <c r="O40" s="65">
        <f t="shared" si="6"/>
        <v>33.333333333333336</v>
      </c>
      <c r="Q40" s="83">
        <f t="shared" si="7"/>
        <v>33.333333333333336</v>
      </c>
    </row>
    <row r="41" spans="1:17" ht="15.75" customHeight="1" x14ac:dyDescent="0.3">
      <c r="A41" s="92">
        <v>40</v>
      </c>
      <c r="B41" s="94" t="s">
        <v>48</v>
      </c>
      <c r="C41" s="26"/>
      <c r="D41" s="30"/>
      <c r="E41" s="26"/>
      <c r="K41" s="18">
        <v>190</v>
      </c>
      <c r="M41" s="44">
        <f t="shared" si="4"/>
        <v>190</v>
      </c>
      <c r="N41" s="55">
        <f t="shared" si="5"/>
        <v>190</v>
      </c>
      <c r="O41" s="65">
        <f t="shared" si="6"/>
        <v>31.666666666666668</v>
      </c>
      <c r="Q41" s="83">
        <f t="shared" si="7"/>
        <v>31.666666666666668</v>
      </c>
    </row>
    <row r="42" spans="1:17" ht="15.75" customHeight="1" x14ac:dyDescent="0.3">
      <c r="A42" s="92">
        <v>40</v>
      </c>
      <c r="B42" s="95" t="s">
        <v>71</v>
      </c>
      <c r="K42" s="18">
        <v>190</v>
      </c>
      <c r="M42" s="44">
        <f t="shared" si="4"/>
        <v>190</v>
      </c>
      <c r="N42" s="55">
        <f t="shared" si="5"/>
        <v>190</v>
      </c>
      <c r="O42" s="65">
        <f t="shared" si="6"/>
        <v>31.666666666666668</v>
      </c>
      <c r="Q42" s="83">
        <f t="shared" si="7"/>
        <v>31.666666666666668</v>
      </c>
    </row>
    <row r="43" spans="1:17" ht="15.75" customHeight="1" x14ac:dyDescent="0.3">
      <c r="A43" s="92">
        <v>42</v>
      </c>
      <c r="B43" s="95" t="s">
        <v>488</v>
      </c>
      <c r="D43" s="21">
        <v>100</v>
      </c>
      <c r="F43" s="30"/>
      <c r="G43" s="26"/>
      <c r="H43" s="30"/>
      <c r="I43" s="32">
        <v>50</v>
      </c>
      <c r="J43" s="25"/>
      <c r="K43" s="24"/>
      <c r="L43" s="25">
        <v>30</v>
      </c>
      <c r="M43" s="43">
        <f t="shared" si="4"/>
        <v>180</v>
      </c>
      <c r="N43" s="55">
        <f t="shared" si="5"/>
        <v>180</v>
      </c>
      <c r="O43" s="65">
        <f t="shared" si="6"/>
        <v>30</v>
      </c>
      <c r="P43" s="81"/>
      <c r="Q43" s="83">
        <f t="shared" si="7"/>
        <v>30</v>
      </c>
    </row>
    <row r="44" spans="1:17" ht="15.75" customHeight="1" x14ac:dyDescent="0.3">
      <c r="A44" s="92">
        <v>42</v>
      </c>
      <c r="B44" s="95" t="s">
        <v>47</v>
      </c>
      <c r="L44" s="21">
        <v>180</v>
      </c>
      <c r="M44" s="44">
        <f t="shared" si="4"/>
        <v>180</v>
      </c>
      <c r="N44" s="55">
        <f t="shared" si="5"/>
        <v>180</v>
      </c>
      <c r="O44" s="65">
        <f t="shared" si="6"/>
        <v>30</v>
      </c>
      <c r="P44" s="80"/>
      <c r="Q44" s="83">
        <f t="shared" si="7"/>
        <v>30</v>
      </c>
    </row>
    <row r="45" spans="1:17" ht="15.75" customHeight="1" x14ac:dyDescent="0.3">
      <c r="A45" s="92">
        <v>44</v>
      </c>
      <c r="B45" s="95" t="s">
        <v>568</v>
      </c>
      <c r="H45" s="21">
        <v>120</v>
      </c>
      <c r="L45" s="21">
        <v>35</v>
      </c>
      <c r="M45" s="44">
        <f t="shared" si="4"/>
        <v>155</v>
      </c>
      <c r="N45" s="55">
        <f t="shared" si="5"/>
        <v>155</v>
      </c>
      <c r="O45" s="65">
        <f t="shared" si="6"/>
        <v>25.833333333333332</v>
      </c>
      <c r="Q45" s="83">
        <f t="shared" si="7"/>
        <v>25.833333333333332</v>
      </c>
    </row>
    <row r="46" spans="1:17" ht="15.75" customHeight="1" x14ac:dyDescent="0.3">
      <c r="A46" s="92">
        <v>45</v>
      </c>
      <c r="B46" s="96" t="s">
        <v>528</v>
      </c>
      <c r="F46" s="21">
        <v>150</v>
      </c>
      <c r="M46" s="44">
        <f t="shared" si="4"/>
        <v>150</v>
      </c>
      <c r="N46" s="55">
        <f t="shared" si="5"/>
        <v>150</v>
      </c>
      <c r="O46" s="65">
        <f t="shared" si="6"/>
        <v>25</v>
      </c>
      <c r="Q46" s="83">
        <f t="shared" si="7"/>
        <v>25</v>
      </c>
    </row>
    <row r="47" spans="1:17" ht="15.75" customHeight="1" x14ac:dyDescent="0.3">
      <c r="A47" s="92">
        <v>45</v>
      </c>
      <c r="B47" s="96" t="s">
        <v>520</v>
      </c>
      <c r="F47" s="21">
        <v>150</v>
      </c>
      <c r="M47" s="44">
        <f t="shared" si="4"/>
        <v>150</v>
      </c>
      <c r="N47" s="55">
        <f t="shared" si="5"/>
        <v>150</v>
      </c>
      <c r="O47" s="65">
        <f t="shared" si="6"/>
        <v>25</v>
      </c>
      <c r="Q47" s="83">
        <f t="shared" si="7"/>
        <v>25</v>
      </c>
    </row>
    <row r="48" spans="1:17" ht="15.75" customHeight="1" x14ac:dyDescent="0.3">
      <c r="A48" s="92">
        <v>45</v>
      </c>
      <c r="B48" s="96" t="s">
        <v>556</v>
      </c>
      <c r="F48" s="21">
        <v>150</v>
      </c>
      <c r="M48" s="44">
        <f t="shared" si="4"/>
        <v>150</v>
      </c>
      <c r="N48" s="55">
        <f t="shared" si="5"/>
        <v>150</v>
      </c>
      <c r="O48" s="65">
        <f t="shared" si="6"/>
        <v>25</v>
      </c>
      <c r="Q48" s="83">
        <f t="shared" si="7"/>
        <v>25</v>
      </c>
    </row>
    <row r="49" spans="1:17" ht="15.75" customHeight="1" x14ac:dyDescent="0.3">
      <c r="A49" s="92">
        <v>48</v>
      </c>
      <c r="B49" s="94" t="s">
        <v>19</v>
      </c>
      <c r="C49" s="26"/>
      <c r="D49" s="30"/>
      <c r="E49" s="26"/>
      <c r="F49" s="30"/>
      <c r="H49" s="30"/>
      <c r="I49" s="26"/>
      <c r="L49" s="21">
        <v>120</v>
      </c>
      <c r="M49" s="44">
        <f t="shared" si="4"/>
        <v>120</v>
      </c>
      <c r="N49" s="55">
        <f t="shared" si="5"/>
        <v>120</v>
      </c>
      <c r="O49" s="65">
        <f t="shared" si="6"/>
        <v>20</v>
      </c>
      <c r="Q49" s="83">
        <f t="shared" si="7"/>
        <v>20</v>
      </c>
    </row>
    <row r="50" spans="1:17" ht="15.75" customHeight="1" x14ac:dyDescent="0.3">
      <c r="A50" s="92">
        <v>48</v>
      </c>
      <c r="B50" s="95" t="s">
        <v>509</v>
      </c>
      <c r="D50" s="21">
        <v>120</v>
      </c>
      <c r="M50" s="44">
        <f t="shared" si="4"/>
        <v>120</v>
      </c>
      <c r="N50" s="55">
        <f t="shared" si="5"/>
        <v>120</v>
      </c>
      <c r="O50" s="65">
        <f t="shared" si="6"/>
        <v>20</v>
      </c>
      <c r="Q50" s="83">
        <f t="shared" si="7"/>
        <v>20</v>
      </c>
    </row>
    <row r="51" spans="1:17" ht="15.75" customHeight="1" x14ac:dyDescent="0.3">
      <c r="A51" s="92">
        <v>48</v>
      </c>
      <c r="B51" s="95" t="s">
        <v>507</v>
      </c>
      <c r="D51" s="21">
        <v>120</v>
      </c>
      <c r="M51" s="44">
        <f t="shared" si="4"/>
        <v>120</v>
      </c>
      <c r="N51" s="55">
        <f t="shared" si="5"/>
        <v>120</v>
      </c>
      <c r="O51" s="65">
        <f t="shared" si="6"/>
        <v>20</v>
      </c>
      <c r="Q51" s="83">
        <f t="shared" si="7"/>
        <v>20</v>
      </c>
    </row>
    <row r="52" spans="1:17" ht="15.75" customHeight="1" x14ac:dyDescent="0.3">
      <c r="A52" s="92">
        <v>51</v>
      </c>
      <c r="B52" s="94" t="s">
        <v>17</v>
      </c>
      <c r="C52" s="26"/>
      <c r="D52" s="30"/>
      <c r="E52" s="26">
        <v>110</v>
      </c>
      <c r="F52" s="30"/>
      <c r="G52" s="26"/>
      <c r="H52" s="30"/>
      <c r="I52" s="26"/>
      <c r="J52" s="30"/>
      <c r="K52" s="26"/>
      <c r="L52" s="30"/>
      <c r="M52" s="44">
        <f t="shared" si="4"/>
        <v>110</v>
      </c>
      <c r="N52" s="55">
        <f t="shared" si="5"/>
        <v>110</v>
      </c>
      <c r="O52" s="65">
        <f t="shared" si="6"/>
        <v>18.333333333333332</v>
      </c>
      <c r="Q52" s="83">
        <f t="shared" si="7"/>
        <v>18.333333333333332</v>
      </c>
    </row>
    <row r="53" spans="1:17" ht="15.75" customHeight="1" x14ac:dyDescent="0.3">
      <c r="A53" s="92">
        <v>51</v>
      </c>
      <c r="B53" s="97" t="s">
        <v>67</v>
      </c>
      <c r="C53" s="26"/>
      <c r="D53" s="30"/>
      <c r="E53" s="26">
        <v>110</v>
      </c>
      <c r="F53" s="30"/>
      <c r="H53" s="30"/>
      <c r="I53" s="26"/>
      <c r="J53" s="30"/>
      <c r="K53" s="26"/>
      <c r="L53" s="30"/>
      <c r="M53" s="44">
        <f t="shared" si="4"/>
        <v>110</v>
      </c>
      <c r="N53" s="55">
        <f t="shared" si="5"/>
        <v>110</v>
      </c>
      <c r="O53" s="65">
        <f t="shared" si="6"/>
        <v>18.333333333333332</v>
      </c>
      <c r="Q53" s="83">
        <f t="shared" si="7"/>
        <v>18.333333333333332</v>
      </c>
    </row>
    <row r="54" spans="1:17" ht="15.75" customHeight="1" x14ac:dyDescent="0.3">
      <c r="A54" s="92">
        <v>53</v>
      </c>
      <c r="B54" s="95" t="s">
        <v>511</v>
      </c>
      <c r="D54" s="21">
        <v>100</v>
      </c>
      <c r="F54" s="30"/>
      <c r="H54" s="28"/>
      <c r="I54" s="26"/>
      <c r="J54" s="30"/>
      <c r="K54" s="26"/>
      <c r="L54" s="30"/>
      <c r="M54" s="44">
        <f t="shared" si="4"/>
        <v>100</v>
      </c>
      <c r="N54" s="55">
        <f t="shared" si="5"/>
        <v>100</v>
      </c>
      <c r="O54" s="65">
        <f t="shared" si="6"/>
        <v>16.666666666666668</v>
      </c>
      <c r="Q54" s="83">
        <f t="shared" si="7"/>
        <v>16.666666666666668</v>
      </c>
    </row>
    <row r="55" spans="1:17" ht="15.75" customHeight="1" x14ac:dyDescent="0.3">
      <c r="A55" s="92">
        <v>53</v>
      </c>
      <c r="B55" s="95" t="s">
        <v>84</v>
      </c>
      <c r="K55" s="18">
        <v>100</v>
      </c>
      <c r="M55" s="44">
        <f t="shared" si="4"/>
        <v>100</v>
      </c>
      <c r="N55" s="55">
        <f t="shared" si="5"/>
        <v>100</v>
      </c>
      <c r="O55" s="65">
        <f t="shared" si="6"/>
        <v>16.666666666666668</v>
      </c>
      <c r="Q55" s="83">
        <f t="shared" si="7"/>
        <v>16.666666666666668</v>
      </c>
    </row>
    <row r="56" spans="1:17" ht="15.75" customHeight="1" x14ac:dyDescent="0.3">
      <c r="A56" s="92">
        <v>53</v>
      </c>
      <c r="B56" s="95" t="s">
        <v>512</v>
      </c>
      <c r="D56" s="21">
        <v>100</v>
      </c>
      <c r="M56" s="44">
        <f t="shared" si="4"/>
        <v>100</v>
      </c>
      <c r="N56" s="55">
        <f t="shared" si="5"/>
        <v>100</v>
      </c>
      <c r="O56" s="65">
        <f t="shared" si="6"/>
        <v>16.666666666666668</v>
      </c>
      <c r="Q56" s="83">
        <f t="shared" si="7"/>
        <v>16.666666666666668</v>
      </c>
    </row>
    <row r="57" spans="1:17" ht="15.75" customHeight="1" x14ac:dyDescent="0.3">
      <c r="A57" s="92">
        <v>53</v>
      </c>
      <c r="B57" s="95" t="s">
        <v>59</v>
      </c>
      <c r="J57" s="21">
        <v>100</v>
      </c>
      <c r="M57" s="44">
        <f t="shared" si="4"/>
        <v>100</v>
      </c>
      <c r="N57" s="55">
        <f t="shared" si="5"/>
        <v>100</v>
      </c>
      <c r="O57" s="65">
        <f t="shared" si="6"/>
        <v>16.666666666666668</v>
      </c>
      <c r="Q57" s="83">
        <f t="shared" si="7"/>
        <v>16.666666666666668</v>
      </c>
    </row>
    <row r="58" spans="1:17" ht="15.75" customHeight="1" x14ac:dyDescent="0.3">
      <c r="A58" s="92">
        <v>53</v>
      </c>
      <c r="B58" s="95" t="s">
        <v>583</v>
      </c>
      <c r="J58" s="21">
        <v>100</v>
      </c>
      <c r="M58" s="44">
        <f t="shared" si="4"/>
        <v>100</v>
      </c>
      <c r="N58" s="55">
        <f t="shared" si="5"/>
        <v>100</v>
      </c>
      <c r="O58" s="65">
        <f t="shared" si="6"/>
        <v>16.666666666666668</v>
      </c>
      <c r="Q58" s="83">
        <f t="shared" si="7"/>
        <v>16.666666666666668</v>
      </c>
    </row>
    <row r="59" spans="1:17" ht="15.75" customHeight="1" x14ac:dyDescent="0.3">
      <c r="A59" s="92">
        <v>53</v>
      </c>
      <c r="B59" s="94" t="s">
        <v>9</v>
      </c>
      <c r="C59" s="26"/>
      <c r="D59" s="30"/>
      <c r="E59" s="26"/>
      <c r="K59" s="18">
        <v>100</v>
      </c>
      <c r="M59" s="44">
        <f t="shared" si="4"/>
        <v>100</v>
      </c>
      <c r="N59" s="55">
        <f t="shared" si="5"/>
        <v>100</v>
      </c>
      <c r="O59" s="65">
        <f t="shared" si="6"/>
        <v>16.666666666666668</v>
      </c>
      <c r="Q59" s="83">
        <f t="shared" si="7"/>
        <v>16.666666666666668</v>
      </c>
    </row>
    <row r="60" spans="1:17" ht="15.75" customHeight="1" x14ac:dyDescent="0.3">
      <c r="A60" s="92">
        <v>53</v>
      </c>
      <c r="B60" s="95" t="s">
        <v>545</v>
      </c>
      <c r="E60" s="18">
        <v>100</v>
      </c>
      <c r="M60" s="44">
        <f t="shared" si="4"/>
        <v>100</v>
      </c>
      <c r="N60" s="55">
        <f t="shared" si="5"/>
        <v>100</v>
      </c>
      <c r="O60" s="65">
        <f t="shared" si="6"/>
        <v>16.666666666666668</v>
      </c>
      <c r="Q60" s="83">
        <f t="shared" si="7"/>
        <v>16.666666666666668</v>
      </c>
    </row>
    <row r="61" spans="1:17" ht="15.75" customHeight="1" x14ac:dyDescent="0.3">
      <c r="A61" s="92">
        <v>60</v>
      </c>
      <c r="B61" s="95" t="s">
        <v>578</v>
      </c>
      <c r="I61" s="18">
        <v>50</v>
      </c>
      <c r="M61" s="44">
        <f t="shared" si="4"/>
        <v>50</v>
      </c>
      <c r="N61" s="55">
        <f t="shared" si="5"/>
        <v>50</v>
      </c>
      <c r="O61" s="65">
        <f t="shared" si="6"/>
        <v>8.3333333333333339</v>
      </c>
      <c r="Q61" s="83">
        <f t="shared" si="7"/>
        <v>8.3333333333333339</v>
      </c>
    </row>
    <row r="62" spans="1:17" ht="15.75" customHeight="1" x14ac:dyDescent="0.3">
      <c r="A62" s="92">
        <v>60</v>
      </c>
      <c r="B62" s="96" t="s">
        <v>504</v>
      </c>
      <c r="F62" s="21">
        <v>50</v>
      </c>
      <c r="G62" s="26"/>
      <c r="H62" s="30"/>
      <c r="I62" s="32"/>
      <c r="J62" s="25"/>
      <c r="K62" s="24"/>
      <c r="L62" s="25"/>
      <c r="M62" s="44">
        <f t="shared" si="4"/>
        <v>50</v>
      </c>
      <c r="N62" s="55">
        <f t="shared" si="5"/>
        <v>50</v>
      </c>
      <c r="O62" s="65">
        <f t="shared" si="6"/>
        <v>8.3333333333333339</v>
      </c>
      <c r="P62" s="80"/>
      <c r="Q62" s="83">
        <f t="shared" si="7"/>
        <v>8.3333333333333339</v>
      </c>
    </row>
    <row r="63" spans="1:17" ht="15.75" customHeight="1" x14ac:dyDescent="0.3">
      <c r="A63" s="92">
        <v>60</v>
      </c>
      <c r="B63" s="96" t="s">
        <v>565</v>
      </c>
      <c r="F63" s="21">
        <v>50</v>
      </c>
      <c r="J63" s="30"/>
      <c r="K63" s="26"/>
      <c r="L63" s="30"/>
      <c r="M63" s="44">
        <f t="shared" si="4"/>
        <v>50</v>
      </c>
      <c r="N63" s="55">
        <f t="shared" si="5"/>
        <v>50</v>
      </c>
      <c r="O63" s="65">
        <f t="shared" si="6"/>
        <v>8.3333333333333339</v>
      </c>
      <c r="Q63" s="83">
        <f t="shared" si="7"/>
        <v>8.3333333333333339</v>
      </c>
    </row>
    <row r="64" spans="1:17" ht="15.75" customHeight="1" x14ac:dyDescent="0.3">
      <c r="A64" s="92">
        <v>60</v>
      </c>
      <c r="B64" s="96" t="s">
        <v>489</v>
      </c>
      <c r="F64" s="21">
        <v>50</v>
      </c>
      <c r="M64" s="44">
        <f t="shared" si="4"/>
        <v>50</v>
      </c>
      <c r="N64" s="55">
        <f t="shared" si="5"/>
        <v>50</v>
      </c>
      <c r="O64" s="65">
        <f t="shared" si="6"/>
        <v>8.3333333333333339</v>
      </c>
      <c r="Q64" s="83">
        <f t="shared" si="7"/>
        <v>8.3333333333333339</v>
      </c>
    </row>
    <row r="65" spans="1:17" ht="15.75" customHeight="1" x14ac:dyDescent="0.3">
      <c r="A65" s="92">
        <v>64</v>
      </c>
      <c r="B65" s="95" t="s">
        <v>598</v>
      </c>
      <c r="L65" s="21">
        <v>40</v>
      </c>
      <c r="M65" s="44">
        <f t="shared" si="4"/>
        <v>40</v>
      </c>
      <c r="N65" s="55">
        <f t="shared" si="5"/>
        <v>40</v>
      </c>
      <c r="O65" s="65">
        <f t="shared" si="6"/>
        <v>6.666666666666667</v>
      </c>
      <c r="Q65" s="83">
        <f t="shared" si="7"/>
        <v>6.666666666666667</v>
      </c>
    </row>
    <row r="66" spans="1:17" ht="15.75" customHeight="1" x14ac:dyDescent="0.3">
      <c r="A66" s="92">
        <v>64</v>
      </c>
      <c r="B66" s="96" t="s">
        <v>554</v>
      </c>
      <c r="F66" s="21">
        <v>40</v>
      </c>
      <c r="G66" s="26"/>
      <c r="H66" s="30"/>
      <c r="I66" s="27"/>
      <c r="J66" s="25"/>
      <c r="K66" s="24"/>
      <c r="L66" s="25"/>
      <c r="M66" s="43">
        <f t="shared" ref="M66:M97" si="8">SUM(D66:L66)</f>
        <v>40</v>
      </c>
      <c r="N66" s="55">
        <f t="shared" ref="N66:N97" si="9">M66</f>
        <v>40</v>
      </c>
      <c r="O66" s="65">
        <f t="shared" ref="O66:O97" si="10">N66/6</f>
        <v>6.666666666666667</v>
      </c>
      <c r="Q66" s="83">
        <f t="shared" ref="Q66:Q95" si="11">O66</f>
        <v>6.666666666666667</v>
      </c>
    </row>
    <row r="67" spans="1:17" ht="15.75" customHeight="1" x14ac:dyDescent="0.3">
      <c r="A67" s="92">
        <v>64</v>
      </c>
      <c r="B67" s="95" t="s">
        <v>515</v>
      </c>
      <c r="D67" s="21">
        <v>40</v>
      </c>
      <c r="F67" s="30"/>
      <c r="G67" s="26"/>
      <c r="H67" s="30"/>
      <c r="I67" s="32"/>
      <c r="J67" s="25"/>
      <c r="K67" s="24"/>
      <c r="L67" s="25"/>
      <c r="M67" s="44">
        <f t="shared" si="8"/>
        <v>40</v>
      </c>
      <c r="N67" s="55">
        <f t="shared" si="9"/>
        <v>40</v>
      </c>
      <c r="O67" s="65">
        <f t="shared" si="10"/>
        <v>6.666666666666667</v>
      </c>
      <c r="P67" s="80"/>
      <c r="Q67" s="83">
        <f t="shared" si="11"/>
        <v>6.666666666666667</v>
      </c>
    </row>
    <row r="68" spans="1:17" ht="15.75" customHeight="1" x14ac:dyDescent="0.3">
      <c r="A68" s="92">
        <v>64</v>
      </c>
      <c r="B68" s="95" t="s">
        <v>514</v>
      </c>
      <c r="D68" s="21">
        <v>40</v>
      </c>
      <c r="F68" s="30"/>
      <c r="G68" s="26"/>
      <c r="H68" s="30"/>
      <c r="I68" s="32"/>
      <c r="J68" s="25"/>
      <c r="K68" s="24"/>
      <c r="L68" s="25"/>
      <c r="M68" s="43">
        <f t="shared" si="8"/>
        <v>40</v>
      </c>
      <c r="N68" s="55">
        <f t="shared" si="9"/>
        <v>40</v>
      </c>
      <c r="O68" s="65">
        <f t="shared" si="10"/>
        <v>6.666666666666667</v>
      </c>
      <c r="P68" s="80"/>
      <c r="Q68" s="83">
        <f t="shared" si="11"/>
        <v>6.666666666666667</v>
      </c>
    </row>
    <row r="69" spans="1:17" ht="15.75" customHeight="1" x14ac:dyDescent="0.3">
      <c r="A69" s="92">
        <v>64</v>
      </c>
      <c r="B69" s="96" t="s">
        <v>531</v>
      </c>
      <c r="F69" s="21">
        <v>40</v>
      </c>
      <c r="G69" s="26"/>
      <c r="H69" s="30"/>
      <c r="I69" s="32"/>
      <c r="J69" s="25"/>
      <c r="K69" s="24"/>
      <c r="L69" s="25"/>
      <c r="M69" s="49">
        <f t="shared" si="8"/>
        <v>40</v>
      </c>
      <c r="N69" s="55">
        <f t="shared" si="9"/>
        <v>40</v>
      </c>
      <c r="O69" s="65">
        <f t="shared" si="10"/>
        <v>6.666666666666667</v>
      </c>
      <c r="Q69" s="83">
        <f t="shared" si="11"/>
        <v>6.666666666666667</v>
      </c>
    </row>
    <row r="70" spans="1:17" ht="15.75" customHeight="1" x14ac:dyDescent="0.3">
      <c r="A70" s="92">
        <v>64</v>
      </c>
      <c r="B70" s="96" t="s">
        <v>83</v>
      </c>
      <c r="F70" s="21">
        <v>40</v>
      </c>
      <c r="H70" s="30"/>
      <c r="I70" s="26"/>
      <c r="J70" s="30"/>
      <c r="K70" s="26"/>
      <c r="L70" s="30"/>
      <c r="M70" s="44">
        <f t="shared" si="8"/>
        <v>40</v>
      </c>
      <c r="N70" s="55">
        <f t="shared" si="9"/>
        <v>40</v>
      </c>
      <c r="O70" s="65">
        <f t="shared" si="10"/>
        <v>6.666666666666667</v>
      </c>
      <c r="Q70" s="83">
        <f t="shared" si="11"/>
        <v>6.666666666666667</v>
      </c>
    </row>
    <row r="71" spans="1:17" ht="15.75" customHeight="1" x14ac:dyDescent="0.3">
      <c r="A71" s="92">
        <v>64</v>
      </c>
      <c r="B71" s="96" t="s">
        <v>560</v>
      </c>
      <c r="F71" s="21">
        <v>40</v>
      </c>
      <c r="M71" s="44">
        <f t="shared" si="8"/>
        <v>40</v>
      </c>
      <c r="N71" s="55">
        <f t="shared" si="9"/>
        <v>40</v>
      </c>
      <c r="O71" s="65">
        <f t="shared" si="10"/>
        <v>6.666666666666667</v>
      </c>
      <c r="Q71" s="83">
        <f t="shared" si="11"/>
        <v>6.666666666666667</v>
      </c>
    </row>
    <row r="72" spans="1:17" ht="15.75" customHeight="1" x14ac:dyDescent="0.3">
      <c r="A72" s="92">
        <v>71</v>
      </c>
      <c r="B72" s="95" t="s">
        <v>593</v>
      </c>
      <c r="K72" s="18">
        <v>35</v>
      </c>
      <c r="M72" s="44">
        <f t="shared" si="8"/>
        <v>35</v>
      </c>
      <c r="N72" s="55">
        <f t="shared" si="9"/>
        <v>35</v>
      </c>
      <c r="O72" s="65">
        <f t="shared" si="10"/>
        <v>5.833333333333333</v>
      </c>
      <c r="P72" s="80"/>
      <c r="Q72" s="83">
        <f t="shared" si="11"/>
        <v>5.833333333333333</v>
      </c>
    </row>
    <row r="73" spans="1:17" ht="15.75" customHeight="1" x14ac:dyDescent="0.3">
      <c r="A73" s="92">
        <v>72</v>
      </c>
      <c r="B73" s="95" t="s">
        <v>599</v>
      </c>
      <c r="L73" s="21">
        <v>30</v>
      </c>
      <c r="M73" s="44">
        <f t="shared" si="8"/>
        <v>30</v>
      </c>
      <c r="N73" s="55">
        <f t="shared" si="9"/>
        <v>30</v>
      </c>
      <c r="O73" s="65">
        <f t="shared" si="10"/>
        <v>5</v>
      </c>
      <c r="P73" s="81"/>
      <c r="Q73" s="83">
        <f t="shared" si="11"/>
        <v>5</v>
      </c>
    </row>
    <row r="74" spans="1:17" ht="15.75" customHeight="1" x14ac:dyDescent="0.3">
      <c r="A74" s="92">
        <v>73</v>
      </c>
      <c r="B74" s="96" t="s">
        <v>519</v>
      </c>
      <c r="K74" s="18">
        <v>14</v>
      </c>
      <c r="M74" s="44">
        <f t="shared" si="8"/>
        <v>14</v>
      </c>
      <c r="N74" s="55">
        <f t="shared" si="9"/>
        <v>14</v>
      </c>
      <c r="O74" s="65">
        <f t="shared" si="10"/>
        <v>2.3333333333333335</v>
      </c>
      <c r="P74" s="81"/>
      <c r="Q74" s="83">
        <f t="shared" si="11"/>
        <v>2.3333333333333335</v>
      </c>
    </row>
    <row r="75" spans="1:17" ht="15.75" customHeight="1" x14ac:dyDescent="0.3">
      <c r="A75" s="92">
        <v>73</v>
      </c>
      <c r="B75" s="95" t="s">
        <v>592</v>
      </c>
      <c r="K75" s="18">
        <v>14</v>
      </c>
      <c r="M75" s="44">
        <f t="shared" si="8"/>
        <v>14</v>
      </c>
      <c r="N75" s="55">
        <f t="shared" si="9"/>
        <v>14</v>
      </c>
      <c r="O75" s="65">
        <f t="shared" si="10"/>
        <v>2.3333333333333335</v>
      </c>
      <c r="P75" s="80"/>
      <c r="Q75" s="83">
        <f t="shared" si="11"/>
        <v>2.3333333333333335</v>
      </c>
    </row>
    <row r="76" spans="1:17" ht="15.75" customHeight="1" x14ac:dyDescent="0.3">
      <c r="A76" s="92">
        <v>73</v>
      </c>
      <c r="B76" s="95" t="s">
        <v>98</v>
      </c>
      <c r="K76" s="18">
        <v>14</v>
      </c>
      <c r="M76" s="44">
        <f t="shared" si="8"/>
        <v>14</v>
      </c>
      <c r="N76" s="55">
        <f t="shared" si="9"/>
        <v>14</v>
      </c>
      <c r="O76" s="65">
        <f t="shared" si="10"/>
        <v>2.3333333333333335</v>
      </c>
      <c r="Q76" s="83">
        <f t="shared" si="11"/>
        <v>2.3333333333333335</v>
      </c>
    </row>
    <row r="77" spans="1:17" ht="15.75" customHeight="1" x14ac:dyDescent="0.3">
      <c r="A77" s="92">
        <v>76</v>
      </c>
      <c r="B77" s="96" t="s">
        <v>104</v>
      </c>
      <c r="F77" s="21">
        <v>12</v>
      </c>
      <c r="G77" s="26"/>
      <c r="H77" s="30"/>
      <c r="I77" s="26"/>
      <c r="J77" s="30"/>
      <c r="K77" s="26"/>
      <c r="L77" s="30"/>
      <c r="M77" s="44">
        <f t="shared" si="8"/>
        <v>12</v>
      </c>
      <c r="N77" s="55">
        <f t="shared" si="9"/>
        <v>12</v>
      </c>
      <c r="O77" s="65">
        <f t="shared" si="10"/>
        <v>2</v>
      </c>
      <c r="Q77" s="83">
        <f t="shared" si="11"/>
        <v>2</v>
      </c>
    </row>
    <row r="78" spans="1:17" ht="15.75" customHeight="1" x14ac:dyDescent="0.3">
      <c r="A78" s="92">
        <v>76</v>
      </c>
      <c r="B78" s="96" t="s">
        <v>549</v>
      </c>
      <c r="F78" s="21">
        <v>12</v>
      </c>
      <c r="G78" s="26"/>
      <c r="H78" s="30"/>
      <c r="I78" s="32"/>
      <c r="J78" s="37"/>
      <c r="K78" s="24"/>
      <c r="L78" s="29"/>
      <c r="M78" s="49">
        <f t="shared" si="8"/>
        <v>12</v>
      </c>
      <c r="N78" s="55">
        <f t="shared" si="9"/>
        <v>12</v>
      </c>
      <c r="O78" s="65">
        <f t="shared" si="10"/>
        <v>2</v>
      </c>
      <c r="Q78" s="83">
        <f t="shared" si="11"/>
        <v>2</v>
      </c>
    </row>
    <row r="79" spans="1:17" ht="15.75" customHeight="1" x14ac:dyDescent="0.3">
      <c r="A79" s="92">
        <v>76</v>
      </c>
      <c r="B79" s="96" t="s">
        <v>567</v>
      </c>
      <c r="F79" s="21">
        <v>12</v>
      </c>
      <c r="G79" s="26"/>
      <c r="H79" s="30"/>
      <c r="I79" s="32"/>
      <c r="J79" s="25"/>
      <c r="K79" s="24"/>
      <c r="L79" s="25"/>
      <c r="M79" s="49">
        <f t="shared" si="8"/>
        <v>12</v>
      </c>
      <c r="N79" s="55">
        <f t="shared" si="9"/>
        <v>12</v>
      </c>
      <c r="O79" s="65">
        <f t="shared" si="10"/>
        <v>2</v>
      </c>
      <c r="Q79" s="83">
        <f t="shared" si="11"/>
        <v>2</v>
      </c>
    </row>
    <row r="80" spans="1:17" ht="15.75" customHeight="1" x14ac:dyDescent="0.3">
      <c r="A80" s="92">
        <v>76</v>
      </c>
      <c r="B80" s="96" t="s">
        <v>566</v>
      </c>
      <c r="F80" s="21">
        <v>12</v>
      </c>
      <c r="G80" s="26"/>
      <c r="H80" s="30"/>
      <c r="I80" s="32"/>
      <c r="M80" s="49">
        <f t="shared" si="8"/>
        <v>12</v>
      </c>
      <c r="N80" s="55">
        <f t="shared" si="9"/>
        <v>12</v>
      </c>
      <c r="O80" s="65">
        <f t="shared" si="10"/>
        <v>2</v>
      </c>
      <c r="Q80" s="83">
        <f t="shared" si="11"/>
        <v>2</v>
      </c>
    </row>
    <row r="81" spans="1:17" ht="15.75" customHeight="1" x14ac:dyDescent="0.3">
      <c r="A81" s="92">
        <v>76</v>
      </c>
      <c r="B81" s="96" t="s">
        <v>552</v>
      </c>
      <c r="F81" s="21">
        <v>12</v>
      </c>
      <c r="M81" s="44">
        <f t="shared" si="8"/>
        <v>12</v>
      </c>
      <c r="N81" s="55">
        <f t="shared" si="9"/>
        <v>12</v>
      </c>
      <c r="O81" s="65">
        <f t="shared" si="10"/>
        <v>2</v>
      </c>
      <c r="Q81" s="83">
        <f t="shared" si="11"/>
        <v>2</v>
      </c>
    </row>
    <row r="82" spans="1:17" ht="15.75" customHeight="1" x14ac:dyDescent="0.3">
      <c r="B82" s="94" t="s">
        <v>8</v>
      </c>
      <c r="C82" s="26"/>
      <c r="D82" s="30"/>
      <c r="E82" s="26"/>
      <c r="F82" s="30"/>
      <c r="G82" s="26"/>
      <c r="H82" s="30"/>
      <c r="I82" s="26"/>
      <c r="J82" s="30"/>
      <c r="K82" s="26"/>
      <c r="L82" s="30"/>
      <c r="N82" s="55">
        <f t="shared" si="9"/>
        <v>0</v>
      </c>
      <c r="O82" s="65">
        <f t="shared" si="10"/>
        <v>0</v>
      </c>
      <c r="Q82" s="83">
        <f t="shared" si="11"/>
        <v>0</v>
      </c>
    </row>
    <row r="83" spans="1:17" ht="15.75" customHeight="1" x14ac:dyDescent="0.3">
      <c r="B83" s="94" t="s">
        <v>65</v>
      </c>
      <c r="C83" s="26"/>
      <c r="D83" s="30"/>
      <c r="E83" s="26"/>
      <c r="F83" s="30"/>
      <c r="G83" s="26"/>
      <c r="H83" s="30"/>
      <c r="I83" s="32"/>
      <c r="J83" s="25"/>
      <c r="K83" s="24"/>
      <c r="L83" s="25"/>
      <c r="M83" s="49"/>
      <c r="N83" s="55">
        <f t="shared" si="9"/>
        <v>0</v>
      </c>
      <c r="O83" s="65">
        <f t="shared" si="10"/>
        <v>0</v>
      </c>
      <c r="P83" s="80"/>
      <c r="Q83" s="83">
        <f t="shared" si="11"/>
        <v>0</v>
      </c>
    </row>
    <row r="84" spans="1:17" ht="15.75" customHeight="1" x14ac:dyDescent="0.3">
      <c r="B84" s="94" t="s">
        <v>7</v>
      </c>
      <c r="C84" s="26"/>
      <c r="D84" s="30"/>
      <c r="E84" s="26"/>
      <c r="F84" s="30"/>
      <c r="G84" s="26"/>
      <c r="H84" s="30"/>
      <c r="I84" s="32"/>
      <c r="J84" s="25"/>
      <c r="K84" s="24"/>
      <c r="L84" s="29"/>
      <c r="M84" s="49"/>
      <c r="N84" s="55">
        <f t="shared" si="9"/>
        <v>0</v>
      </c>
      <c r="O84" s="65">
        <f t="shared" si="10"/>
        <v>0</v>
      </c>
      <c r="P84" s="80"/>
      <c r="Q84" s="83">
        <f t="shared" si="11"/>
        <v>0</v>
      </c>
    </row>
    <row r="85" spans="1:17" ht="15.75" customHeight="1" x14ac:dyDescent="0.3">
      <c r="B85" s="94" t="s">
        <v>32</v>
      </c>
      <c r="C85" s="26"/>
      <c r="D85" s="30"/>
      <c r="E85" s="26"/>
      <c r="F85" s="30"/>
      <c r="G85" s="26"/>
      <c r="H85" s="30"/>
      <c r="I85" s="32"/>
      <c r="J85" s="25"/>
      <c r="K85" s="24"/>
      <c r="L85" s="29"/>
      <c r="M85" s="49"/>
      <c r="N85" s="55">
        <f t="shared" si="9"/>
        <v>0</v>
      </c>
      <c r="O85" s="65">
        <f t="shared" si="10"/>
        <v>0</v>
      </c>
      <c r="P85" s="80"/>
      <c r="Q85" s="83">
        <f t="shared" si="11"/>
        <v>0</v>
      </c>
    </row>
    <row r="86" spans="1:17" ht="15.75" customHeight="1" x14ac:dyDescent="0.3">
      <c r="B86" s="94" t="s">
        <v>73</v>
      </c>
      <c r="C86" s="26"/>
      <c r="D86" s="30"/>
      <c r="E86" s="26"/>
      <c r="F86" s="30"/>
      <c r="G86" s="26"/>
      <c r="H86" s="30"/>
      <c r="I86" s="32"/>
      <c r="J86" s="37"/>
      <c r="K86" s="24"/>
      <c r="L86" s="29"/>
      <c r="M86" s="49"/>
      <c r="N86" s="55">
        <f t="shared" si="9"/>
        <v>0</v>
      </c>
      <c r="O86" s="65">
        <f t="shared" si="10"/>
        <v>0</v>
      </c>
      <c r="P86" s="80"/>
      <c r="Q86" s="83">
        <f t="shared" si="11"/>
        <v>0</v>
      </c>
    </row>
    <row r="87" spans="1:17" ht="15.75" customHeight="1" x14ac:dyDescent="0.3">
      <c r="B87" s="94" t="s">
        <v>18</v>
      </c>
      <c r="C87" s="26"/>
      <c r="D87" s="30"/>
      <c r="E87" s="26"/>
      <c r="F87" s="30"/>
      <c r="G87" s="26"/>
      <c r="H87" s="30"/>
      <c r="I87" s="32"/>
      <c r="J87" s="37"/>
      <c r="K87" s="24"/>
      <c r="L87" s="29"/>
      <c r="M87" s="49"/>
      <c r="N87" s="55">
        <f t="shared" si="9"/>
        <v>0</v>
      </c>
      <c r="O87" s="65">
        <f t="shared" si="10"/>
        <v>0</v>
      </c>
      <c r="Q87" s="83">
        <f t="shared" si="11"/>
        <v>0</v>
      </c>
    </row>
    <row r="88" spans="1:17" ht="15.75" customHeight="1" x14ac:dyDescent="0.3">
      <c r="B88" s="94" t="s">
        <v>64</v>
      </c>
      <c r="C88" s="26"/>
      <c r="D88" s="30"/>
      <c r="E88" s="26"/>
      <c r="F88" s="30"/>
      <c r="G88" s="26"/>
      <c r="H88" s="30"/>
      <c r="I88" s="32"/>
      <c r="J88" s="37"/>
      <c r="K88" s="24"/>
      <c r="L88" s="29"/>
      <c r="M88" s="49"/>
      <c r="N88" s="55">
        <f t="shared" si="9"/>
        <v>0</v>
      </c>
      <c r="O88" s="65">
        <f t="shared" si="10"/>
        <v>0</v>
      </c>
      <c r="Q88" s="83">
        <f t="shared" si="11"/>
        <v>0</v>
      </c>
    </row>
    <row r="89" spans="1:17" ht="15.75" customHeight="1" x14ac:dyDescent="0.3">
      <c r="B89" s="94" t="s">
        <v>35</v>
      </c>
      <c r="C89" s="26"/>
      <c r="D89" s="30"/>
      <c r="E89" s="26"/>
      <c r="F89" s="30"/>
      <c r="N89" s="55">
        <f t="shared" si="9"/>
        <v>0</v>
      </c>
      <c r="O89" s="65">
        <f t="shared" si="10"/>
        <v>0</v>
      </c>
      <c r="Q89" s="83">
        <f t="shared" si="11"/>
        <v>0</v>
      </c>
    </row>
    <row r="90" spans="1:17" ht="15.75" customHeight="1" x14ac:dyDescent="0.3">
      <c r="B90" s="94" t="s">
        <v>15</v>
      </c>
      <c r="C90" s="26"/>
      <c r="D90" s="30"/>
      <c r="E90" s="26"/>
      <c r="F90" s="30"/>
      <c r="N90" s="55">
        <f t="shared" si="9"/>
        <v>0</v>
      </c>
      <c r="O90" s="65">
        <f t="shared" si="10"/>
        <v>0</v>
      </c>
      <c r="Q90" s="83">
        <f t="shared" si="11"/>
        <v>0</v>
      </c>
    </row>
    <row r="91" spans="1:17" ht="15.75" customHeight="1" x14ac:dyDescent="0.3">
      <c r="B91" s="94" t="s">
        <v>110</v>
      </c>
      <c r="C91" s="26"/>
      <c r="D91" s="30"/>
      <c r="E91" s="26"/>
      <c r="N91" s="55">
        <f t="shared" si="9"/>
        <v>0</v>
      </c>
      <c r="O91" s="65">
        <f t="shared" si="10"/>
        <v>0</v>
      </c>
      <c r="Q91" s="83">
        <f t="shared" si="11"/>
        <v>0</v>
      </c>
    </row>
    <row r="92" spans="1:17" ht="15.75" customHeight="1" x14ac:dyDescent="0.3">
      <c r="B92" s="94" t="s">
        <v>109</v>
      </c>
      <c r="C92" s="26"/>
      <c r="D92" s="30"/>
      <c r="E92" s="26"/>
      <c r="N92" s="55">
        <f t="shared" si="9"/>
        <v>0</v>
      </c>
      <c r="O92" s="65">
        <f t="shared" si="10"/>
        <v>0</v>
      </c>
      <c r="Q92" s="83">
        <f t="shared" si="11"/>
        <v>0</v>
      </c>
    </row>
    <row r="93" spans="1:17" ht="15.75" customHeight="1" x14ac:dyDescent="0.3">
      <c r="B93" s="94" t="s">
        <v>108</v>
      </c>
      <c r="C93" s="26"/>
      <c r="D93" s="30"/>
      <c r="E93" s="26"/>
      <c r="N93" s="55">
        <f t="shared" si="9"/>
        <v>0</v>
      </c>
      <c r="O93" s="65">
        <f t="shared" si="10"/>
        <v>0</v>
      </c>
      <c r="Q93" s="83">
        <f t="shared" si="11"/>
        <v>0</v>
      </c>
    </row>
    <row r="94" spans="1:17" ht="15.75" customHeight="1" x14ac:dyDescent="0.3">
      <c r="B94" s="94" t="s">
        <v>86</v>
      </c>
      <c r="C94" s="26"/>
      <c r="D94" s="30"/>
      <c r="E94" s="26"/>
      <c r="N94" s="55">
        <f t="shared" si="9"/>
        <v>0</v>
      </c>
      <c r="O94" s="65">
        <f t="shared" si="10"/>
        <v>0</v>
      </c>
      <c r="Q94" s="83">
        <f t="shared" si="11"/>
        <v>0</v>
      </c>
    </row>
    <row r="95" spans="1:17" ht="15.75" customHeight="1" x14ac:dyDescent="0.3">
      <c r="B95" s="94" t="s">
        <v>24</v>
      </c>
      <c r="C95" s="26"/>
      <c r="D95" s="30"/>
      <c r="E95" s="26"/>
      <c r="N95" s="55">
        <f t="shared" si="9"/>
        <v>0</v>
      </c>
      <c r="O95" s="65">
        <f t="shared" si="10"/>
        <v>0</v>
      </c>
      <c r="Q95" s="83">
        <f t="shared" si="11"/>
        <v>0</v>
      </c>
    </row>
    <row r="96" spans="1:17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sortState ref="B2:Q139">
    <sortCondition descending="1" ref="Q2:Q139"/>
  </sortState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8"/>
  <sheetViews>
    <sheetView zoomScale="75" zoomScaleNormal="75" workbookViewId="0">
      <pane ySplit="1" topLeftCell="A2" activePane="bottomLeft" state="frozen"/>
      <selection pane="bottomLeft" activeCell="E25" sqref="E25"/>
    </sheetView>
  </sheetViews>
  <sheetFormatPr defaultColWidth="11.19921875" defaultRowHeight="15" customHeight="1" x14ac:dyDescent="0.3"/>
  <cols>
    <col min="1" max="1" width="10.59765625" style="92" customWidth="1"/>
    <col min="2" max="2" width="25.69921875" style="96" customWidth="1"/>
    <col min="3" max="3" width="12.3984375" style="18" customWidth="1"/>
    <col min="4" max="4" width="12.3984375" style="21" customWidth="1"/>
    <col min="5" max="5" width="12.3984375" style="18" customWidth="1"/>
    <col min="6" max="6" width="12.3984375" style="21" customWidth="1"/>
    <col min="7" max="7" width="10.69921875" style="18" customWidth="1"/>
    <col min="8" max="8" width="11.3984375" style="21" customWidth="1"/>
    <col min="9" max="9" width="11" style="18" customWidth="1"/>
    <col min="10" max="10" width="10.69921875" style="21" customWidth="1"/>
    <col min="11" max="11" width="11.09765625" style="18" customWidth="1"/>
    <col min="12" max="12" width="11.09765625" style="21" customWidth="1"/>
    <col min="13" max="13" width="11.09765625" style="42" customWidth="1"/>
    <col min="14" max="14" width="10.59765625" style="55" customWidth="1"/>
    <col min="15" max="15" width="10.59765625" style="65" customWidth="1"/>
    <col min="16" max="16" width="10.59765625" style="68" customWidth="1"/>
    <col min="17" max="17" width="10.59765625" style="84" customWidth="1"/>
    <col min="18" max="28" width="10.59765625" customWidth="1"/>
  </cols>
  <sheetData>
    <row r="1" spans="1:20" ht="15.75" customHeight="1" x14ac:dyDescent="0.3">
      <c r="A1" s="90" t="s">
        <v>0</v>
      </c>
      <c r="B1" s="85" t="s">
        <v>1</v>
      </c>
      <c r="C1" s="16">
        <v>45451</v>
      </c>
      <c r="D1" s="20">
        <v>45479</v>
      </c>
      <c r="E1" s="16">
        <v>45508</v>
      </c>
      <c r="F1" s="23" t="s">
        <v>111</v>
      </c>
      <c r="G1" s="16">
        <v>45563</v>
      </c>
      <c r="H1" s="20">
        <v>45669</v>
      </c>
      <c r="I1" s="17">
        <v>45718</v>
      </c>
      <c r="J1" s="20">
        <v>45766</v>
      </c>
      <c r="K1" s="16">
        <v>45773</v>
      </c>
      <c r="L1" s="20">
        <v>45795</v>
      </c>
      <c r="M1" s="40" t="s">
        <v>604</v>
      </c>
      <c r="N1" s="53" t="s">
        <v>2</v>
      </c>
      <c r="O1" s="64" t="s">
        <v>3</v>
      </c>
      <c r="P1" s="66" t="s">
        <v>4</v>
      </c>
      <c r="Q1" s="82" t="s">
        <v>5</v>
      </c>
    </row>
    <row r="2" spans="1:20" ht="15.75" customHeight="1" x14ac:dyDescent="0.3">
      <c r="A2" s="93">
        <v>1</v>
      </c>
      <c r="B2" s="94" t="s">
        <v>66</v>
      </c>
      <c r="C2" s="26">
        <v>250</v>
      </c>
      <c r="D2" s="30">
        <v>120</v>
      </c>
      <c r="E2" s="26">
        <v>180</v>
      </c>
      <c r="F2" s="30">
        <v>200</v>
      </c>
      <c r="G2" s="26">
        <v>180</v>
      </c>
      <c r="H2" s="30">
        <v>210</v>
      </c>
      <c r="I2" s="26"/>
      <c r="J2" s="30">
        <v>190</v>
      </c>
      <c r="K2" s="26">
        <v>250</v>
      </c>
      <c r="L2" s="30">
        <v>40</v>
      </c>
      <c r="M2" s="44">
        <f t="shared" ref="M2:M33" si="0">SUM(C2:L2)</f>
        <v>1620</v>
      </c>
      <c r="N2" s="55">
        <v>1280</v>
      </c>
      <c r="O2" s="65">
        <f t="shared" ref="O2:O33" si="1">N2/6</f>
        <v>213.33333333333334</v>
      </c>
      <c r="Q2" s="83">
        <f t="shared" ref="Q2:Q33" si="2">O2+P2</f>
        <v>213.33333333333334</v>
      </c>
    </row>
    <row r="3" spans="1:20" ht="15.75" customHeight="1" x14ac:dyDescent="0.3">
      <c r="A3" s="93">
        <v>2</v>
      </c>
      <c r="B3" s="94" t="s">
        <v>14</v>
      </c>
      <c r="C3" s="26">
        <v>250</v>
      </c>
      <c r="D3" s="30"/>
      <c r="E3" s="26">
        <v>180</v>
      </c>
      <c r="F3" s="30">
        <v>200</v>
      </c>
      <c r="G3" s="26">
        <v>180</v>
      </c>
      <c r="H3" s="30"/>
      <c r="I3" s="26">
        <v>250</v>
      </c>
      <c r="J3" s="30"/>
      <c r="K3" s="26">
        <v>40</v>
      </c>
      <c r="L3" s="30">
        <v>210</v>
      </c>
      <c r="M3" s="44">
        <f t="shared" si="0"/>
        <v>1310</v>
      </c>
      <c r="N3" s="55">
        <v>1270</v>
      </c>
      <c r="O3" s="65">
        <f t="shared" si="1"/>
        <v>211.66666666666666</v>
      </c>
      <c r="Q3" s="83">
        <f t="shared" si="2"/>
        <v>211.66666666666666</v>
      </c>
    </row>
    <row r="4" spans="1:20" ht="15.75" customHeight="1" x14ac:dyDescent="0.3">
      <c r="A4" s="93">
        <v>3</v>
      </c>
      <c r="B4" s="94" t="s">
        <v>26</v>
      </c>
      <c r="C4" s="26"/>
      <c r="D4" s="30">
        <v>190</v>
      </c>
      <c r="E4" s="26">
        <v>110</v>
      </c>
      <c r="F4" s="30">
        <v>250</v>
      </c>
      <c r="G4" s="26">
        <v>120</v>
      </c>
      <c r="H4" s="30"/>
      <c r="I4" s="26"/>
      <c r="J4" s="30"/>
      <c r="K4" s="26"/>
      <c r="L4" s="30">
        <v>190</v>
      </c>
      <c r="M4" s="44">
        <f t="shared" si="0"/>
        <v>860</v>
      </c>
      <c r="N4" s="63">
        <f t="shared" ref="N4:N35" si="3">M4</f>
        <v>860</v>
      </c>
      <c r="O4" s="65">
        <f t="shared" si="1"/>
        <v>143.33333333333334</v>
      </c>
      <c r="Q4" s="83">
        <f t="shared" si="2"/>
        <v>143.33333333333334</v>
      </c>
    </row>
    <row r="5" spans="1:20" ht="15.75" customHeight="1" x14ac:dyDescent="0.3">
      <c r="A5" s="93">
        <v>4</v>
      </c>
      <c r="B5" s="95" t="s">
        <v>491</v>
      </c>
      <c r="C5" s="26">
        <v>180</v>
      </c>
      <c r="D5" s="30">
        <v>120</v>
      </c>
      <c r="E5" s="26"/>
      <c r="F5" s="30">
        <v>50</v>
      </c>
      <c r="G5" s="26">
        <v>100</v>
      </c>
      <c r="H5" s="30"/>
      <c r="I5" s="26"/>
      <c r="J5" s="30">
        <v>180</v>
      </c>
      <c r="K5" s="26">
        <v>190</v>
      </c>
      <c r="L5" s="30"/>
      <c r="M5" s="44">
        <f t="shared" si="0"/>
        <v>820</v>
      </c>
      <c r="N5" s="55">
        <f t="shared" si="3"/>
        <v>820</v>
      </c>
      <c r="O5" s="65">
        <f t="shared" si="1"/>
        <v>136.66666666666666</v>
      </c>
      <c r="Q5" s="83">
        <f t="shared" si="2"/>
        <v>136.66666666666666</v>
      </c>
    </row>
    <row r="6" spans="1:20" ht="15.75" customHeight="1" x14ac:dyDescent="0.3">
      <c r="A6" s="93">
        <v>5</v>
      </c>
      <c r="B6" s="94" t="s">
        <v>61</v>
      </c>
      <c r="C6" s="26"/>
      <c r="D6" s="30"/>
      <c r="E6" s="26">
        <v>210</v>
      </c>
      <c r="F6" s="30">
        <v>150</v>
      </c>
      <c r="G6" s="26">
        <v>210</v>
      </c>
      <c r="H6" s="30"/>
      <c r="I6" s="26"/>
      <c r="J6" s="30"/>
      <c r="K6" s="26">
        <v>120</v>
      </c>
      <c r="L6" s="30">
        <v>110</v>
      </c>
      <c r="M6" s="44">
        <f t="shared" si="0"/>
        <v>800</v>
      </c>
      <c r="N6" s="55">
        <f t="shared" si="3"/>
        <v>800</v>
      </c>
      <c r="O6" s="65">
        <f t="shared" si="1"/>
        <v>133.33333333333334</v>
      </c>
      <c r="Q6" s="83">
        <f t="shared" si="2"/>
        <v>133.33333333333334</v>
      </c>
    </row>
    <row r="7" spans="1:20" ht="15.75" customHeight="1" x14ac:dyDescent="0.3">
      <c r="A7" s="93">
        <v>6</v>
      </c>
      <c r="B7" s="95" t="s">
        <v>486</v>
      </c>
      <c r="C7" s="26">
        <v>100</v>
      </c>
      <c r="D7" s="30">
        <v>210</v>
      </c>
      <c r="E7" s="26"/>
      <c r="F7" s="30"/>
      <c r="G7" s="34">
        <v>35</v>
      </c>
      <c r="H7" s="31"/>
      <c r="I7" s="26">
        <v>230</v>
      </c>
      <c r="J7" s="29"/>
      <c r="K7" s="24">
        <v>210</v>
      </c>
      <c r="L7" s="30"/>
      <c r="M7" s="44">
        <f t="shared" si="0"/>
        <v>785</v>
      </c>
      <c r="N7" s="63">
        <f t="shared" si="3"/>
        <v>785</v>
      </c>
      <c r="O7" s="65">
        <f t="shared" si="1"/>
        <v>130.83333333333334</v>
      </c>
      <c r="P7" s="67"/>
      <c r="Q7" s="83">
        <f t="shared" si="2"/>
        <v>130.83333333333334</v>
      </c>
    </row>
    <row r="8" spans="1:20" ht="15.75" customHeight="1" x14ac:dyDescent="0.3">
      <c r="A8" s="93">
        <v>6</v>
      </c>
      <c r="B8" s="94" t="s">
        <v>78</v>
      </c>
      <c r="C8" s="26">
        <v>190</v>
      </c>
      <c r="D8" s="30">
        <v>210</v>
      </c>
      <c r="E8" s="26">
        <v>120</v>
      </c>
      <c r="F8" s="30"/>
      <c r="G8" s="26">
        <v>35</v>
      </c>
      <c r="H8" s="30"/>
      <c r="I8" s="26">
        <v>230</v>
      </c>
      <c r="J8" s="30"/>
      <c r="K8" s="26"/>
      <c r="L8" s="30"/>
      <c r="M8" s="44">
        <f t="shared" si="0"/>
        <v>785</v>
      </c>
      <c r="N8" s="63">
        <f t="shared" si="3"/>
        <v>785</v>
      </c>
      <c r="O8" s="65">
        <f t="shared" si="1"/>
        <v>130.83333333333334</v>
      </c>
      <c r="Q8" s="83">
        <f t="shared" si="2"/>
        <v>130.83333333333334</v>
      </c>
    </row>
    <row r="9" spans="1:20" ht="15.75" customHeight="1" x14ac:dyDescent="0.3">
      <c r="A9" s="93">
        <v>8</v>
      </c>
      <c r="B9" s="95" t="s">
        <v>492</v>
      </c>
      <c r="C9" s="26">
        <v>120</v>
      </c>
      <c r="D9" s="30">
        <v>180</v>
      </c>
      <c r="E9" s="26">
        <v>40</v>
      </c>
      <c r="F9" s="30"/>
      <c r="G9" s="26">
        <v>190</v>
      </c>
      <c r="H9" s="30"/>
      <c r="I9" s="26"/>
      <c r="J9" s="30"/>
      <c r="K9" s="26">
        <v>250</v>
      </c>
      <c r="L9" s="30"/>
      <c r="M9" s="44">
        <f t="shared" si="0"/>
        <v>780</v>
      </c>
      <c r="N9" s="63">
        <f t="shared" si="3"/>
        <v>780</v>
      </c>
      <c r="O9" s="65">
        <f t="shared" si="1"/>
        <v>130</v>
      </c>
      <c r="Q9" s="83">
        <f t="shared" si="2"/>
        <v>130</v>
      </c>
    </row>
    <row r="10" spans="1:20" ht="15.75" customHeight="1" x14ac:dyDescent="0.3">
      <c r="A10" s="93">
        <v>8</v>
      </c>
      <c r="B10" s="94" t="s">
        <v>27</v>
      </c>
      <c r="C10" s="26">
        <v>110</v>
      </c>
      <c r="D10" s="30">
        <v>190</v>
      </c>
      <c r="E10" s="38">
        <v>110</v>
      </c>
      <c r="F10" s="30">
        <v>250</v>
      </c>
      <c r="G10" s="34">
        <v>120</v>
      </c>
      <c r="H10" s="31"/>
      <c r="I10" s="26"/>
      <c r="J10" s="29"/>
      <c r="K10" s="24"/>
      <c r="L10" s="25"/>
      <c r="M10" s="43">
        <f t="shared" si="0"/>
        <v>780</v>
      </c>
      <c r="N10" s="63">
        <f t="shared" si="3"/>
        <v>780</v>
      </c>
      <c r="O10" s="65">
        <f t="shared" si="1"/>
        <v>130</v>
      </c>
      <c r="P10" s="67"/>
      <c r="Q10" s="83">
        <f t="shared" si="2"/>
        <v>130</v>
      </c>
    </row>
    <row r="11" spans="1:20" ht="15.75" customHeight="1" x14ac:dyDescent="0.3">
      <c r="A11" s="93">
        <v>10</v>
      </c>
      <c r="B11" s="95" t="s">
        <v>485</v>
      </c>
      <c r="C11" s="26">
        <v>120</v>
      </c>
      <c r="D11" s="30">
        <v>180</v>
      </c>
      <c r="E11" s="26">
        <v>40</v>
      </c>
      <c r="F11" s="30">
        <v>150</v>
      </c>
      <c r="G11" s="34">
        <v>190</v>
      </c>
      <c r="H11" s="31"/>
      <c r="I11" s="26"/>
      <c r="J11" s="30"/>
      <c r="K11" s="26"/>
      <c r="L11" s="30"/>
      <c r="M11" s="44">
        <f t="shared" si="0"/>
        <v>680</v>
      </c>
      <c r="N11" s="63">
        <f t="shared" si="3"/>
        <v>680</v>
      </c>
      <c r="O11" s="65">
        <f t="shared" si="1"/>
        <v>113.33333333333333</v>
      </c>
      <c r="Q11" s="83">
        <f t="shared" si="2"/>
        <v>113.33333333333333</v>
      </c>
    </row>
    <row r="12" spans="1:20" ht="15.75" customHeight="1" x14ac:dyDescent="0.3">
      <c r="A12" s="93">
        <v>11</v>
      </c>
      <c r="B12" s="95" t="s">
        <v>575</v>
      </c>
      <c r="C12" s="26"/>
      <c r="D12" s="30"/>
      <c r="E12" s="26"/>
      <c r="F12" s="30"/>
      <c r="G12" s="26"/>
      <c r="H12" s="30"/>
      <c r="I12" s="26">
        <v>300</v>
      </c>
      <c r="J12" s="30">
        <v>210</v>
      </c>
      <c r="K12" s="26">
        <v>30</v>
      </c>
      <c r="L12" s="30">
        <v>120</v>
      </c>
      <c r="M12" s="44">
        <f t="shared" si="0"/>
        <v>660</v>
      </c>
      <c r="N12" s="63">
        <f t="shared" si="3"/>
        <v>660</v>
      </c>
      <c r="O12" s="65">
        <f t="shared" si="1"/>
        <v>110</v>
      </c>
      <c r="Q12" s="83">
        <f t="shared" si="2"/>
        <v>110</v>
      </c>
    </row>
    <row r="13" spans="1:20" ht="15.75" customHeight="1" x14ac:dyDescent="0.3">
      <c r="A13" s="93">
        <v>11</v>
      </c>
      <c r="B13" s="94" t="s">
        <v>57</v>
      </c>
      <c r="C13" s="26"/>
      <c r="D13" s="30"/>
      <c r="E13" s="26"/>
      <c r="F13" s="30">
        <v>50</v>
      </c>
      <c r="G13" s="26"/>
      <c r="H13" s="30"/>
      <c r="I13" s="26">
        <v>250</v>
      </c>
      <c r="J13" s="30">
        <v>110</v>
      </c>
      <c r="K13" s="26">
        <v>40</v>
      </c>
      <c r="L13" s="30">
        <v>210</v>
      </c>
      <c r="M13" s="44">
        <f t="shared" si="0"/>
        <v>660</v>
      </c>
      <c r="N13" s="55">
        <f t="shared" si="3"/>
        <v>660</v>
      </c>
      <c r="O13" s="65">
        <f t="shared" si="1"/>
        <v>110</v>
      </c>
      <c r="Q13" s="83">
        <f t="shared" si="2"/>
        <v>110</v>
      </c>
    </row>
    <row r="14" spans="1:20" ht="15.75" customHeight="1" x14ac:dyDescent="0.3">
      <c r="A14" s="93">
        <v>13</v>
      </c>
      <c r="B14" s="94" t="s">
        <v>63</v>
      </c>
      <c r="C14" s="26"/>
      <c r="D14" s="30"/>
      <c r="E14" s="26">
        <v>210</v>
      </c>
      <c r="F14" s="30"/>
      <c r="G14" s="38">
        <v>210</v>
      </c>
      <c r="H14" s="31"/>
      <c r="I14" s="26"/>
      <c r="J14" s="29"/>
      <c r="K14" s="24">
        <v>120</v>
      </c>
      <c r="L14" s="30">
        <v>110</v>
      </c>
      <c r="M14" s="44">
        <f t="shared" si="0"/>
        <v>650</v>
      </c>
      <c r="N14" s="63">
        <f t="shared" si="3"/>
        <v>650</v>
      </c>
      <c r="O14" s="65">
        <f t="shared" si="1"/>
        <v>108.33333333333333</v>
      </c>
      <c r="P14" s="67"/>
      <c r="Q14" s="83">
        <f t="shared" si="2"/>
        <v>108.33333333333333</v>
      </c>
    </row>
    <row r="15" spans="1:20" ht="15.75" customHeight="1" x14ac:dyDescent="0.3">
      <c r="A15" s="93">
        <v>14</v>
      </c>
      <c r="B15" s="95" t="s">
        <v>499</v>
      </c>
      <c r="C15" s="26">
        <v>35</v>
      </c>
      <c r="D15" s="30"/>
      <c r="E15" s="26"/>
      <c r="F15" s="30"/>
      <c r="G15" s="26"/>
      <c r="H15" s="30"/>
      <c r="I15" s="26"/>
      <c r="J15" s="30">
        <v>250</v>
      </c>
      <c r="K15" s="26">
        <v>180</v>
      </c>
      <c r="L15" s="30">
        <v>180</v>
      </c>
      <c r="M15" s="44">
        <f t="shared" si="0"/>
        <v>645</v>
      </c>
      <c r="N15" s="55">
        <f t="shared" si="3"/>
        <v>645</v>
      </c>
      <c r="O15" s="65">
        <f t="shared" si="1"/>
        <v>107.5</v>
      </c>
      <c r="Q15" s="83">
        <f t="shared" si="2"/>
        <v>107.5</v>
      </c>
    </row>
    <row r="16" spans="1:20" ht="15.75" customHeight="1" x14ac:dyDescent="0.3">
      <c r="A16" s="93">
        <v>15</v>
      </c>
      <c r="B16" s="95" t="s">
        <v>524</v>
      </c>
      <c r="C16" s="26"/>
      <c r="D16" s="30">
        <v>100</v>
      </c>
      <c r="E16" s="26"/>
      <c r="F16" s="30"/>
      <c r="G16" s="26">
        <v>100</v>
      </c>
      <c r="H16" s="30">
        <v>120</v>
      </c>
      <c r="I16" s="26">
        <v>200</v>
      </c>
      <c r="J16" s="30"/>
      <c r="K16" s="26">
        <v>90</v>
      </c>
      <c r="L16" s="30"/>
      <c r="M16" s="44">
        <f t="shared" si="0"/>
        <v>610</v>
      </c>
      <c r="N16" s="63">
        <f t="shared" si="3"/>
        <v>610</v>
      </c>
      <c r="O16" s="65">
        <f t="shared" si="1"/>
        <v>101.66666666666667</v>
      </c>
      <c r="Q16" s="83">
        <f t="shared" si="2"/>
        <v>101.66666666666667</v>
      </c>
      <c r="R16" s="14"/>
      <c r="S16" s="13"/>
      <c r="T16" s="14"/>
    </row>
    <row r="17" spans="1:20" ht="15.75" customHeight="1" x14ac:dyDescent="0.3">
      <c r="A17" s="93">
        <v>16</v>
      </c>
      <c r="B17" s="94" t="s">
        <v>91</v>
      </c>
      <c r="C17" s="26">
        <v>190</v>
      </c>
      <c r="D17" s="30">
        <v>100</v>
      </c>
      <c r="E17" s="26"/>
      <c r="F17" s="30">
        <v>50</v>
      </c>
      <c r="G17" s="26"/>
      <c r="H17" s="30">
        <v>250</v>
      </c>
      <c r="I17" s="26"/>
      <c r="J17" s="30"/>
      <c r="K17" s="26"/>
      <c r="L17" s="30"/>
      <c r="M17" s="44">
        <f t="shared" si="0"/>
        <v>590</v>
      </c>
      <c r="N17" s="63">
        <f t="shared" si="3"/>
        <v>590</v>
      </c>
      <c r="O17" s="65">
        <f t="shared" si="1"/>
        <v>98.333333333333329</v>
      </c>
      <c r="Q17" s="83">
        <f t="shared" si="2"/>
        <v>98.333333333333329</v>
      </c>
      <c r="R17" s="14"/>
      <c r="S17" s="13"/>
      <c r="T17" s="14"/>
    </row>
    <row r="18" spans="1:20" ht="15.75" customHeight="1" x14ac:dyDescent="0.3">
      <c r="A18" s="93">
        <v>17</v>
      </c>
      <c r="B18" s="94" t="s">
        <v>76</v>
      </c>
      <c r="C18" s="26">
        <v>180</v>
      </c>
      <c r="D18" s="30"/>
      <c r="E18" s="26">
        <v>25</v>
      </c>
      <c r="F18" s="30"/>
      <c r="G18" s="26"/>
      <c r="H18" s="30">
        <v>210</v>
      </c>
      <c r="I18" s="26">
        <v>140</v>
      </c>
      <c r="J18" s="30"/>
      <c r="K18" s="26">
        <v>30</v>
      </c>
      <c r="L18" s="30"/>
      <c r="M18" s="44">
        <f t="shared" si="0"/>
        <v>585</v>
      </c>
      <c r="N18" s="63">
        <f t="shared" si="3"/>
        <v>585</v>
      </c>
      <c r="O18" s="65">
        <f t="shared" si="1"/>
        <v>97.5</v>
      </c>
      <c r="P18" s="69"/>
      <c r="Q18" s="83">
        <f t="shared" si="2"/>
        <v>97.5</v>
      </c>
      <c r="R18" s="14"/>
      <c r="S18" s="13"/>
      <c r="T18" s="14"/>
    </row>
    <row r="19" spans="1:20" ht="15.75" customHeight="1" x14ac:dyDescent="0.3">
      <c r="A19" s="93">
        <v>18</v>
      </c>
      <c r="B19" s="95" t="s">
        <v>548</v>
      </c>
      <c r="C19" s="26"/>
      <c r="D19" s="30"/>
      <c r="E19" s="26"/>
      <c r="F19" s="30">
        <v>150</v>
      </c>
      <c r="G19" s="26"/>
      <c r="H19" s="30"/>
      <c r="I19" s="26">
        <v>200</v>
      </c>
      <c r="J19" s="30"/>
      <c r="K19" s="26">
        <v>110</v>
      </c>
      <c r="L19" s="30">
        <v>100</v>
      </c>
      <c r="M19" s="44">
        <f t="shared" si="0"/>
        <v>560</v>
      </c>
      <c r="N19" s="63">
        <f t="shared" si="3"/>
        <v>560</v>
      </c>
      <c r="O19" s="65">
        <f t="shared" si="1"/>
        <v>93.333333333333329</v>
      </c>
      <c r="Q19" s="83">
        <f t="shared" si="2"/>
        <v>93.333333333333329</v>
      </c>
      <c r="R19" s="14"/>
      <c r="S19" s="13"/>
      <c r="T19" s="14"/>
    </row>
    <row r="20" spans="1:20" ht="15.75" customHeight="1" x14ac:dyDescent="0.3">
      <c r="A20" s="93">
        <v>19</v>
      </c>
      <c r="B20" s="94" t="s">
        <v>528</v>
      </c>
      <c r="C20" s="26"/>
      <c r="D20" s="30">
        <v>250</v>
      </c>
      <c r="E20" s="26">
        <v>30</v>
      </c>
      <c r="F20" s="30">
        <v>50</v>
      </c>
      <c r="G20" s="26">
        <v>35</v>
      </c>
      <c r="H20" s="30"/>
      <c r="I20" s="26"/>
      <c r="J20" s="30"/>
      <c r="K20" s="26"/>
      <c r="L20" s="30">
        <v>190</v>
      </c>
      <c r="M20" s="44">
        <f t="shared" si="0"/>
        <v>555</v>
      </c>
      <c r="N20" s="63">
        <f t="shared" si="3"/>
        <v>555</v>
      </c>
      <c r="O20" s="65">
        <f t="shared" si="1"/>
        <v>92.5</v>
      </c>
      <c r="Q20" s="83">
        <f t="shared" si="2"/>
        <v>92.5</v>
      </c>
      <c r="R20" s="14"/>
      <c r="S20" s="13"/>
      <c r="T20" s="14"/>
    </row>
    <row r="21" spans="1:20" ht="15.75" customHeight="1" x14ac:dyDescent="0.3">
      <c r="A21" s="93">
        <v>20</v>
      </c>
      <c r="B21" s="94" t="s">
        <v>98</v>
      </c>
      <c r="C21" s="26">
        <v>90</v>
      </c>
      <c r="D21" s="30">
        <v>100</v>
      </c>
      <c r="E21" s="26"/>
      <c r="F21" s="30"/>
      <c r="G21" s="26"/>
      <c r="H21" s="30">
        <v>190</v>
      </c>
      <c r="I21" s="26">
        <v>140</v>
      </c>
      <c r="J21" s="30"/>
      <c r="K21" s="26"/>
      <c r="L21" s="30"/>
      <c r="M21" s="44">
        <f t="shared" si="0"/>
        <v>520</v>
      </c>
      <c r="N21" s="63">
        <f t="shared" si="3"/>
        <v>520</v>
      </c>
      <c r="O21" s="65">
        <f t="shared" si="1"/>
        <v>86.666666666666671</v>
      </c>
      <c r="Q21" s="83">
        <f t="shared" si="2"/>
        <v>86.666666666666671</v>
      </c>
      <c r="R21" s="14"/>
      <c r="S21" s="13"/>
      <c r="T21" s="14"/>
    </row>
    <row r="22" spans="1:20" ht="15.75" customHeight="1" x14ac:dyDescent="0.3">
      <c r="A22" s="93">
        <v>21</v>
      </c>
      <c r="B22" s="95" t="s">
        <v>500</v>
      </c>
      <c r="C22" s="26"/>
      <c r="D22" s="30"/>
      <c r="E22" s="26">
        <v>35</v>
      </c>
      <c r="F22" s="30"/>
      <c r="G22" s="26">
        <v>100</v>
      </c>
      <c r="H22" s="30">
        <v>100</v>
      </c>
      <c r="I22" s="26"/>
      <c r="J22" s="30">
        <v>190</v>
      </c>
      <c r="K22" s="26"/>
      <c r="L22" s="30">
        <v>40</v>
      </c>
      <c r="M22" s="44">
        <f t="shared" si="0"/>
        <v>465</v>
      </c>
      <c r="N22" s="63">
        <f t="shared" si="3"/>
        <v>465</v>
      </c>
      <c r="O22" s="65">
        <f t="shared" si="1"/>
        <v>77.5</v>
      </c>
      <c r="Q22" s="83">
        <f t="shared" si="2"/>
        <v>77.5</v>
      </c>
      <c r="R22" s="14"/>
      <c r="S22" s="13"/>
      <c r="T22" s="14"/>
    </row>
    <row r="23" spans="1:20" ht="15.75" customHeight="1" x14ac:dyDescent="0.3">
      <c r="A23" s="93">
        <v>22</v>
      </c>
      <c r="B23" s="95" t="s">
        <v>581</v>
      </c>
      <c r="C23" s="26"/>
      <c r="D23" s="30"/>
      <c r="E23" s="26"/>
      <c r="F23" s="30"/>
      <c r="G23" s="26"/>
      <c r="H23" s="30"/>
      <c r="I23" s="26"/>
      <c r="J23" s="30">
        <v>250</v>
      </c>
      <c r="K23" s="26"/>
      <c r="L23" s="30">
        <v>180</v>
      </c>
      <c r="M23" s="44">
        <f t="shared" si="0"/>
        <v>430</v>
      </c>
      <c r="N23" s="55">
        <f t="shared" si="3"/>
        <v>430</v>
      </c>
      <c r="O23" s="65">
        <f t="shared" si="1"/>
        <v>71.666666666666671</v>
      </c>
      <c r="Q23" s="83">
        <f t="shared" si="2"/>
        <v>71.666666666666671</v>
      </c>
      <c r="R23" s="14"/>
      <c r="S23" s="13"/>
      <c r="T23" s="14"/>
    </row>
    <row r="24" spans="1:20" ht="15.75" customHeight="1" x14ac:dyDescent="0.3">
      <c r="A24" s="93">
        <v>23</v>
      </c>
      <c r="B24" s="94" t="s">
        <v>13</v>
      </c>
      <c r="C24" s="26"/>
      <c r="D24" s="30"/>
      <c r="E24" s="26"/>
      <c r="F24" s="30"/>
      <c r="G24" s="26"/>
      <c r="H24" s="30">
        <v>250</v>
      </c>
      <c r="I24" s="26"/>
      <c r="J24" s="30"/>
      <c r="K24" s="26">
        <v>180</v>
      </c>
      <c r="L24" s="30"/>
      <c r="M24" s="44">
        <f t="shared" si="0"/>
        <v>430</v>
      </c>
      <c r="N24" s="55">
        <f t="shared" si="3"/>
        <v>430</v>
      </c>
      <c r="O24" s="65">
        <f t="shared" si="1"/>
        <v>71.666666666666671</v>
      </c>
      <c r="Q24" s="83">
        <f t="shared" si="2"/>
        <v>71.666666666666671</v>
      </c>
      <c r="R24" s="14"/>
      <c r="S24" s="13"/>
      <c r="T24" s="14"/>
    </row>
    <row r="25" spans="1:20" ht="15.75" customHeight="1" x14ac:dyDescent="0.3">
      <c r="A25" s="93">
        <v>24</v>
      </c>
      <c r="B25" s="95" t="s">
        <v>538</v>
      </c>
      <c r="C25" s="26"/>
      <c r="D25" s="30"/>
      <c r="E25" s="26">
        <v>100</v>
      </c>
      <c r="F25" s="30">
        <v>300</v>
      </c>
      <c r="G25" s="26"/>
      <c r="H25" s="30"/>
      <c r="I25" s="26"/>
      <c r="J25" s="30"/>
      <c r="K25" s="26"/>
      <c r="L25" s="30"/>
      <c r="M25" s="44">
        <f t="shared" si="0"/>
        <v>400</v>
      </c>
      <c r="N25" s="63">
        <f t="shared" si="3"/>
        <v>400</v>
      </c>
      <c r="O25" s="65">
        <f t="shared" si="1"/>
        <v>66.666666666666671</v>
      </c>
      <c r="Q25" s="83">
        <f t="shared" si="2"/>
        <v>66.666666666666671</v>
      </c>
      <c r="R25" s="14"/>
      <c r="S25" s="13"/>
      <c r="T25" s="14"/>
    </row>
    <row r="26" spans="1:20" ht="15.75" customHeight="1" x14ac:dyDescent="0.3">
      <c r="A26" s="93">
        <v>25</v>
      </c>
      <c r="B26" s="95" t="s">
        <v>508</v>
      </c>
      <c r="C26" s="26"/>
      <c r="D26" s="30"/>
      <c r="E26" s="26">
        <v>120</v>
      </c>
      <c r="F26" s="30">
        <v>50</v>
      </c>
      <c r="G26" s="26">
        <v>35</v>
      </c>
      <c r="H26" s="30">
        <v>190</v>
      </c>
      <c r="I26" s="26"/>
      <c r="J26" s="30"/>
      <c r="K26" s="26"/>
      <c r="L26" s="30"/>
      <c r="M26" s="44">
        <f t="shared" si="0"/>
        <v>395</v>
      </c>
      <c r="N26" s="55">
        <f t="shared" si="3"/>
        <v>395</v>
      </c>
      <c r="O26" s="65">
        <f t="shared" si="1"/>
        <v>65.833333333333329</v>
      </c>
      <c r="Q26" s="83">
        <f t="shared" si="2"/>
        <v>65.833333333333329</v>
      </c>
      <c r="R26" s="14"/>
      <c r="S26" s="13"/>
      <c r="T26" s="14"/>
    </row>
    <row r="27" spans="1:20" ht="15.75" customHeight="1" x14ac:dyDescent="0.3">
      <c r="A27" s="93">
        <v>26</v>
      </c>
      <c r="B27" s="95" t="s">
        <v>489</v>
      </c>
      <c r="C27" s="26">
        <v>210</v>
      </c>
      <c r="D27" s="30"/>
      <c r="E27" s="26"/>
      <c r="F27" s="30">
        <v>150</v>
      </c>
      <c r="G27" s="26"/>
      <c r="H27" s="30"/>
      <c r="I27" s="26"/>
      <c r="J27" s="30"/>
      <c r="K27" s="26"/>
      <c r="L27" s="30"/>
      <c r="M27" s="44">
        <f t="shared" si="0"/>
        <v>360</v>
      </c>
      <c r="N27" s="63">
        <f t="shared" si="3"/>
        <v>360</v>
      </c>
      <c r="O27" s="65">
        <f t="shared" si="1"/>
        <v>60</v>
      </c>
      <c r="Q27" s="83">
        <f t="shared" si="2"/>
        <v>60</v>
      </c>
      <c r="R27" s="14"/>
      <c r="S27" s="13"/>
      <c r="T27" s="14"/>
    </row>
    <row r="28" spans="1:20" ht="15.75" customHeight="1" x14ac:dyDescent="0.3">
      <c r="A28" s="93">
        <v>26</v>
      </c>
      <c r="B28" s="95" t="s">
        <v>505</v>
      </c>
      <c r="C28" s="26"/>
      <c r="D28" s="30"/>
      <c r="E28" s="26"/>
      <c r="F28" s="30">
        <v>150</v>
      </c>
      <c r="G28" s="26"/>
      <c r="H28" s="30"/>
      <c r="I28" s="26"/>
      <c r="J28" s="30">
        <v>210</v>
      </c>
      <c r="K28" s="26"/>
      <c r="L28" s="30"/>
      <c r="M28" s="44">
        <f t="shared" si="0"/>
        <v>360</v>
      </c>
      <c r="N28" s="55">
        <f t="shared" si="3"/>
        <v>360</v>
      </c>
      <c r="O28" s="65">
        <f t="shared" si="1"/>
        <v>60</v>
      </c>
      <c r="Q28" s="83">
        <f t="shared" si="2"/>
        <v>60</v>
      </c>
      <c r="R28" s="14"/>
      <c r="S28" s="13"/>
      <c r="T28" s="14"/>
    </row>
    <row r="29" spans="1:20" ht="15.75" customHeight="1" x14ac:dyDescent="0.3">
      <c r="A29" s="93">
        <v>28</v>
      </c>
      <c r="B29" s="95" t="s">
        <v>495</v>
      </c>
      <c r="C29" s="26">
        <v>40</v>
      </c>
      <c r="D29" s="30"/>
      <c r="E29" s="26">
        <v>25</v>
      </c>
      <c r="F29" s="30"/>
      <c r="G29" s="26">
        <v>35</v>
      </c>
      <c r="H29" s="30"/>
      <c r="I29" s="26">
        <v>150</v>
      </c>
      <c r="J29" s="30"/>
      <c r="K29" s="26"/>
      <c r="L29" s="30">
        <v>90</v>
      </c>
      <c r="M29" s="44">
        <f t="shared" si="0"/>
        <v>340</v>
      </c>
      <c r="N29" s="63">
        <f t="shared" si="3"/>
        <v>340</v>
      </c>
      <c r="O29" s="65">
        <f t="shared" si="1"/>
        <v>56.666666666666664</v>
      </c>
      <c r="Q29" s="83">
        <f t="shared" si="2"/>
        <v>56.666666666666664</v>
      </c>
      <c r="R29" s="14"/>
      <c r="S29" s="13"/>
      <c r="T29" s="14"/>
    </row>
    <row r="30" spans="1:20" ht="15.75" customHeight="1" x14ac:dyDescent="0.3">
      <c r="A30" s="93">
        <v>29</v>
      </c>
      <c r="B30" s="95" t="s">
        <v>532</v>
      </c>
      <c r="C30" s="26"/>
      <c r="D30" s="30"/>
      <c r="E30" s="26">
        <v>100</v>
      </c>
      <c r="F30" s="30">
        <v>230</v>
      </c>
      <c r="G30" s="26"/>
      <c r="H30" s="30"/>
      <c r="I30" s="26"/>
      <c r="J30" s="30"/>
      <c r="K30" s="26"/>
      <c r="L30" s="30"/>
      <c r="M30" s="44">
        <f t="shared" si="0"/>
        <v>330</v>
      </c>
      <c r="N30" s="63">
        <f t="shared" si="3"/>
        <v>330</v>
      </c>
      <c r="O30" s="65">
        <f t="shared" si="1"/>
        <v>55</v>
      </c>
      <c r="Q30" s="83">
        <f t="shared" si="2"/>
        <v>55</v>
      </c>
      <c r="R30" s="14"/>
      <c r="S30" s="13"/>
    </row>
    <row r="31" spans="1:20" ht="15.75" customHeight="1" x14ac:dyDescent="0.3">
      <c r="A31" s="93">
        <v>30</v>
      </c>
      <c r="B31" s="95" t="s">
        <v>497</v>
      </c>
      <c r="C31" s="26">
        <v>35</v>
      </c>
      <c r="D31" s="30"/>
      <c r="E31" s="26"/>
      <c r="F31" s="30"/>
      <c r="G31" s="26"/>
      <c r="H31" s="30"/>
      <c r="I31" s="26"/>
      <c r="J31" s="30">
        <v>180</v>
      </c>
      <c r="K31" s="26">
        <v>110</v>
      </c>
      <c r="L31" s="30"/>
      <c r="M31" s="44">
        <f t="shared" si="0"/>
        <v>325</v>
      </c>
      <c r="N31" s="63">
        <f t="shared" si="3"/>
        <v>325</v>
      </c>
      <c r="O31" s="65">
        <f t="shared" si="1"/>
        <v>54.166666666666664</v>
      </c>
      <c r="Q31" s="83">
        <f t="shared" si="2"/>
        <v>54.166666666666664</v>
      </c>
      <c r="R31" s="14"/>
      <c r="S31" s="13"/>
    </row>
    <row r="32" spans="1:20" ht="15.75" customHeight="1" x14ac:dyDescent="0.3">
      <c r="A32" s="93">
        <v>31</v>
      </c>
      <c r="B32" s="95" t="s">
        <v>576</v>
      </c>
      <c r="C32" s="26"/>
      <c r="D32" s="30"/>
      <c r="E32" s="26"/>
      <c r="F32" s="30"/>
      <c r="G32" s="26"/>
      <c r="H32" s="30"/>
      <c r="I32" s="26">
        <v>300</v>
      </c>
      <c r="J32" s="30"/>
      <c r="K32" s="24"/>
      <c r="L32" s="25"/>
      <c r="M32" s="43">
        <f t="shared" si="0"/>
        <v>300</v>
      </c>
      <c r="N32" s="63">
        <f t="shared" si="3"/>
        <v>300</v>
      </c>
      <c r="O32" s="65">
        <f t="shared" si="1"/>
        <v>50</v>
      </c>
      <c r="P32" s="67"/>
      <c r="Q32" s="83">
        <f t="shared" si="2"/>
        <v>50</v>
      </c>
      <c r="R32" s="14"/>
      <c r="S32" s="13"/>
    </row>
    <row r="33" spans="1:19" ht="15.75" customHeight="1" x14ac:dyDescent="0.3">
      <c r="A33" s="93">
        <v>31</v>
      </c>
      <c r="B33" s="95" t="s">
        <v>546</v>
      </c>
      <c r="C33" s="26"/>
      <c r="D33" s="30"/>
      <c r="E33" s="26">
        <v>300</v>
      </c>
      <c r="F33" s="30"/>
      <c r="G33" s="26"/>
      <c r="H33" s="30"/>
      <c r="I33" s="26"/>
      <c r="J33" s="30"/>
      <c r="K33" s="26"/>
      <c r="L33" s="30"/>
      <c r="M33" s="44">
        <f t="shared" si="0"/>
        <v>300</v>
      </c>
      <c r="N33" s="63">
        <f t="shared" si="3"/>
        <v>300</v>
      </c>
      <c r="O33" s="65">
        <f t="shared" si="1"/>
        <v>50</v>
      </c>
      <c r="Q33" s="83">
        <f t="shared" si="2"/>
        <v>50</v>
      </c>
      <c r="R33" s="14"/>
      <c r="S33" s="13"/>
    </row>
    <row r="34" spans="1:19" ht="15.75" customHeight="1" x14ac:dyDescent="0.3">
      <c r="A34" s="93">
        <v>31</v>
      </c>
      <c r="B34" s="94" t="s">
        <v>77</v>
      </c>
      <c r="C34" s="26"/>
      <c r="D34" s="30">
        <v>250</v>
      </c>
      <c r="E34" s="26"/>
      <c r="F34" s="30">
        <v>50</v>
      </c>
      <c r="G34" s="26"/>
      <c r="H34" s="30"/>
      <c r="I34" s="26"/>
      <c r="J34" s="30"/>
      <c r="K34" s="26"/>
      <c r="L34" s="30"/>
      <c r="M34" s="44">
        <f t="shared" ref="M34:M65" si="4">SUM(C34:L34)</f>
        <v>300</v>
      </c>
      <c r="N34" s="63">
        <f t="shared" si="3"/>
        <v>300</v>
      </c>
      <c r="O34" s="65">
        <f t="shared" ref="O34:O65" si="5">N34/6</f>
        <v>50</v>
      </c>
      <c r="Q34" s="83">
        <f t="shared" ref="Q34:Q65" si="6">O34+P34</f>
        <v>50</v>
      </c>
    </row>
    <row r="35" spans="1:19" ht="15.75" customHeight="1" x14ac:dyDescent="0.3">
      <c r="A35" s="93">
        <v>31</v>
      </c>
      <c r="B35" s="95" t="s">
        <v>568</v>
      </c>
      <c r="C35" s="26"/>
      <c r="D35" s="30"/>
      <c r="E35" s="26"/>
      <c r="F35" s="30"/>
      <c r="G35" s="26"/>
      <c r="H35" s="30">
        <v>110</v>
      </c>
      <c r="I35" s="26"/>
      <c r="J35" s="30"/>
      <c r="K35" s="26">
        <v>90</v>
      </c>
      <c r="L35" s="30">
        <v>100</v>
      </c>
      <c r="M35" s="44">
        <f t="shared" si="4"/>
        <v>300</v>
      </c>
      <c r="N35" s="55">
        <f t="shared" si="3"/>
        <v>300</v>
      </c>
      <c r="O35" s="65">
        <f t="shared" si="5"/>
        <v>50</v>
      </c>
      <c r="Q35" s="83">
        <f t="shared" si="6"/>
        <v>50</v>
      </c>
    </row>
    <row r="36" spans="1:19" ht="15.75" customHeight="1" x14ac:dyDescent="0.3">
      <c r="A36" s="93">
        <v>35</v>
      </c>
      <c r="B36" s="95" t="s">
        <v>535</v>
      </c>
      <c r="C36" s="26"/>
      <c r="D36" s="30"/>
      <c r="E36" s="26">
        <v>190</v>
      </c>
      <c r="F36" s="30"/>
      <c r="G36" s="26"/>
      <c r="H36" s="30"/>
      <c r="I36" s="26"/>
      <c r="J36" s="30"/>
      <c r="K36" s="26">
        <v>100</v>
      </c>
      <c r="L36" s="30"/>
      <c r="M36" s="44">
        <f t="shared" si="4"/>
        <v>290</v>
      </c>
      <c r="N36" s="63">
        <f t="shared" ref="N36:N67" si="7">M36</f>
        <v>290</v>
      </c>
      <c r="O36" s="65">
        <f t="shared" si="5"/>
        <v>48.333333333333336</v>
      </c>
      <c r="Q36" s="83">
        <f t="shared" si="6"/>
        <v>48.333333333333336</v>
      </c>
    </row>
    <row r="37" spans="1:19" ht="15.75" customHeight="1" x14ac:dyDescent="0.3">
      <c r="A37" s="93">
        <v>35</v>
      </c>
      <c r="B37" s="95" t="s">
        <v>534</v>
      </c>
      <c r="C37" s="26"/>
      <c r="D37" s="30"/>
      <c r="E37" s="26">
        <v>190</v>
      </c>
      <c r="F37" s="30"/>
      <c r="G37" s="26"/>
      <c r="H37" s="30"/>
      <c r="I37" s="26"/>
      <c r="J37" s="30"/>
      <c r="K37" s="26">
        <v>100</v>
      </c>
      <c r="L37" s="30"/>
      <c r="M37" s="44">
        <f t="shared" si="4"/>
        <v>290</v>
      </c>
      <c r="N37" s="63">
        <f t="shared" si="7"/>
        <v>290</v>
      </c>
      <c r="O37" s="65">
        <f t="shared" si="5"/>
        <v>48.333333333333336</v>
      </c>
      <c r="Q37" s="83">
        <f t="shared" si="6"/>
        <v>48.333333333333336</v>
      </c>
    </row>
    <row r="38" spans="1:19" ht="15.75" customHeight="1" x14ac:dyDescent="0.3">
      <c r="A38" s="93">
        <v>35</v>
      </c>
      <c r="B38" s="95" t="s">
        <v>527</v>
      </c>
      <c r="C38" s="26"/>
      <c r="D38" s="30">
        <v>40</v>
      </c>
      <c r="E38" s="26">
        <v>250</v>
      </c>
      <c r="F38" s="30"/>
      <c r="G38" s="26"/>
      <c r="H38" s="30"/>
      <c r="I38" s="26"/>
      <c r="J38" s="30"/>
      <c r="K38" s="26"/>
      <c r="L38" s="30"/>
      <c r="M38" s="44">
        <f t="shared" si="4"/>
        <v>290</v>
      </c>
      <c r="N38" s="55">
        <f t="shared" si="7"/>
        <v>290</v>
      </c>
      <c r="O38" s="65">
        <f t="shared" si="5"/>
        <v>48.333333333333336</v>
      </c>
      <c r="Q38" s="83">
        <f t="shared" si="6"/>
        <v>48.333333333333336</v>
      </c>
    </row>
    <row r="39" spans="1:19" ht="15.75" customHeight="1" x14ac:dyDescent="0.3">
      <c r="A39" s="93">
        <v>35</v>
      </c>
      <c r="B39" s="95" t="s">
        <v>526</v>
      </c>
      <c r="C39" s="26"/>
      <c r="D39" s="30">
        <v>40</v>
      </c>
      <c r="E39" s="26"/>
      <c r="F39" s="30"/>
      <c r="G39" s="26"/>
      <c r="H39" s="30"/>
      <c r="I39" s="26"/>
      <c r="J39" s="30"/>
      <c r="K39" s="26"/>
      <c r="L39" s="30">
        <v>250</v>
      </c>
      <c r="M39" s="44">
        <f t="shared" si="4"/>
        <v>290</v>
      </c>
      <c r="N39" s="55">
        <f t="shared" si="7"/>
        <v>290</v>
      </c>
      <c r="O39" s="65">
        <f t="shared" si="5"/>
        <v>48.333333333333336</v>
      </c>
      <c r="Q39" s="83">
        <f t="shared" si="6"/>
        <v>48.333333333333336</v>
      </c>
    </row>
    <row r="40" spans="1:19" ht="15.75" customHeight="1" x14ac:dyDescent="0.3">
      <c r="A40" s="93">
        <v>39</v>
      </c>
      <c r="B40" s="95" t="s">
        <v>530</v>
      </c>
      <c r="C40" s="26"/>
      <c r="D40" s="30"/>
      <c r="E40" s="26">
        <v>250</v>
      </c>
      <c r="F40" s="30"/>
      <c r="G40" s="26"/>
      <c r="H40" s="30"/>
      <c r="I40" s="26"/>
      <c r="J40" s="30"/>
      <c r="K40" s="26"/>
      <c r="L40" s="30"/>
      <c r="M40" s="44">
        <f t="shared" si="4"/>
        <v>250</v>
      </c>
      <c r="N40" s="63">
        <f t="shared" si="7"/>
        <v>250</v>
      </c>
      <c r="O40" s="65">
        <f t="shared" si="5"/>
        <v>41.666666666666664</v>
      </c>
      <c r="Q40" s="83">
        <f t="shared" si="6"/>
        <v>41.666666666666664</v>
      </c>
    </row>
    <row r="41" spans="1:19" ht="15.75" customHeight="1" x14ac:dyDescent="0.3">
      <c r="A41" s="93">
        <v>39</v>
      </c>
      <c r="B41" s="95" t="s">
        <v>572</v>
      </c>
      <c r="C41" s="26"/>
      <c r="D41" s="30"/>
      <c r="E41" s="26"/>
      <c r="F41" s="30"/>
      <c r="G41" s="26">
        <v>250</v>
      </c>
      <c r="H41" s="30"/>
      <c r="I41" s="26"/>
      <c r="J41" s="30"/>
      <c r="K41" s="26"/>
      <c r="L41" s="30"/>
      <c r="M41" s="44">
        <f t="shared" si="4"/>
        <v>250</v>
      </c>
      <c r="N41" s="55">
        <f t="shared" si="7"/>
        <v>250</v>
      </c>
      <c r="O41" s="65">
        <f t="shared" si="5"/>
        <v>41.666666666666664</v>
      </c>
      <c r="Q41" s="83">
        <f t="shared" si="6"/>
        <v>41.666666666666664</v>
      </c>
    </row>
    <row r="42" spans="1:19" ht="15.75" customHeight="1" x14ac:dyDescent="0.3">
      <c r="A42" s="93">
        <v>39</v>
      </c>
      <c r="B42" s="95" t="s">
        <v>48</v>
      </c>
      <c r="C42" s="26"/>
      <c r="D42" s="30"/>
      <c r="E42" s="26"/>
      <c r="F42" s="30"/>
      <c r="G42" s="26"/>
      <c r="H42" s="30"/>
      <c r="I42" s="26"/>
      <c r="J42" s="30"/>
      <c r="K42" s="26"/>
      <c r="L42" s="30">
        <v>250</v>
      </c>
      <c r="M42" s="44">
        <f t="shared" si="4"/>
        <v>250</v>
      </c>
      <c r="N42" s="55">
        <f t="shared" si="7"/>
        <v>250</v>
      </c>
      <c r="O42" s="65">
        <f t="shared" si="5"/>
        <v>41.666666666666664</v>
      </c>
      <c r="Q42" s="83">
        <f t="shared" si="6"/>
        <v>41.666666666666664</v>
      </c>
    </row>
    <row r="43" spans="1:19" ht="15.75" customHeight="1" x14ac:dyDescent="0.3">
      <c r="A43" s="93">
        <v>39</v>
      </c>
      <c r="B43" s="95" t="s">
        <v>573</v>
      </c>
      <c r="C43" s="26"/>
      <c r="D43" s="30"/>
      <c r="E43" s="26"/>
      <c r="F43" s="30"/>
      <c r="G43" s="26">
        <v>250</v>
      </c>
      <c r="H43" s="30"/>
      <c r="I43" s="26"/>
      <c r="J43" s="30"/>
      <c r="K43" s="26"/>
      <c r="L43" s="30"/>
      <c r="M43" s="44">
        <f t="shared" si="4"/>
        <v>250</v>
      </c>
      <c r="N43" s="55">
        <f t="shared" si="7"/>
        <v>250</v>
      </c>
      <c r="O43" s="65">
        <f t="shared" si="5"/>
        <v>41.666666666666664</v>
      </c>
      <c r="Q43" s="83">
        <f t="shared" si="6"/>
        <v>41.666666666666664</v>
      </c>
    </row>
    <row r="44" spans="1:19" ht="15.75" customHeight="1" x14ac:dyDescent="0.3">
      <c r="A44" s="93">
        <v>43</v>
      </c>
      <c r="B44" s="95" t="s">
        <v>578</v>
      </c>
      <c r="C44" s="26"/>
      <c r="D44" s="30"/>
      <c r="E44" s="26"/>
      <c r="F44" s="30"/>
      <c r="G44" s="26"/>
      <c r="H44" s="30"/>
      <c r="I44" s="26">
        <v>150</v>
      </c>
      <c r="J44" s="30"/>
      <c r="K44" s="24"/>
      <c r="L44" s="25">
        <v>90</v>
      </c>
      <c r="M44" s="43">
        <f t="shared" si="4"/>
        <v>240</v>
      </c>
      <c r="N44" s="63">
        <f t="shared" si="7"/>
        <v>240</v>
      </c>
      <c r="O44" s="65">
        <f t="shared" si="5"/>
        <v>40</v>
      </c>
      <c r="P44" s="67"/>
      <c r="Q44" s="83">
        <f t="shared" si="6"/>
        <v>40</v>
      </c>
    </row>
    <row r="45" spans="1:19" ht="15.75" customHeight="1" x14ac:dyDescent="0.3">
      <c r="A45" s="93">
        <v>44</v>
      </c>
      <c r="B45" s="95" t="s">
        <v>547</v>
      </c>
      <c r="C45" s="26"/>
      <c r="D45" s="30"/>
      <c r="E45" s="26">
        <v>230</v>
      </c>
      <c r="F45" s="30"/>
      <c r="G45" s="26"/>
      <c r="H45" s="30"/>
      <c r="I45" s="26"/>
      <c r="J45" s="30"/>
      <c r="K45" s="26"/>
      <c r="L45" s="30"/>
      <c r="M45" s="44">
        <f t="shared" si="4"/>
        <v>230</v>
      </c>
      <c r="N45" s="55">
        <f t="shared" si="7"/>
        <v>230</v>
      </c>
      <c r="O45" s="65">
        <f t="shared" si="5"/>
        <v>38.333333333333336</v>
      </c>
      <c r="Q45" s="83">
        <f t="shared" si="6"/>
        <v>38.333333333333336</v>
      </c>
    </row>
    <row r="46" spans="1:19" ht="15.75" customHeight="1" x14ac:dyDescent="0.3">
      <c r="A46" s="93">
        <v>45</v>
      </c>
      <c r="B46" s="95" t="s">
        <v>87</v>
      </c>
      <c r="C46" s="26"/>
      <c r="D46" s="30"/>
      <c r="E46" s="26"/>
      <c r="F46" s="30"/>
      <c r="G46" s="26">
        <v>100</v>
      </c>
      <c r="H46" s="30">
        <v>120</v>
      </c>
      <c r="I46" s="26"/>
      <c r="J46" s="29"/>
      <c r="K46" s="26"/>
      <c r="L46" s="30"/>
      <c r="M46" s="44">
        <f t="shared" si="4"/>
        <v>220</v>
      </c>
      <c r="N46" s="63">
        <f t="shared" si="7"/>
        <v>220</v>
      </c>
      <c r="O46" s="65">
        <f t="shared" si="5"/>
        <v>36.666666666666664</v>
      </c>
      <c r="Q46" s="83">
        <f t="shared" si="6"/>
        <v>36.666666666666664</v>
      </c>
    </row>
    <row r="47" spans="1:19" ht="15.75" customHeight="1" x14ac:dyDescent="0.3">
      <c r="A47" s="93">
        <v>45</v>
      </c>
      <c r="B47" s="95" t="s">
        <v>85</v>
      </c>
      <c r="C47" s="26"/>
      <c r="D47" s="30"/>
      <c r="E47" s="26"/>
      <c r="F47" s="30"/>
      <c r="G47" s="26">
        <v>100</v>
      </c>
      <c r="H47" s="30">
        <v>120</v>
      </c>
      <c r="I47" s="26"/>
      <c r="J47" s="30"/>
      <c r="K47" s="26"/>
      <c r="L47" s="30"/>
      <c r="M47" s="44">
        <f t="shared" si="4"/>
        <v>220</v>
      </c>
      <c r="N47" s="63">
        <f t="shared" si="7"/>
        <v>220</v>
      </c>
      <c r="O47" s="65">
        <f t="shared" si="5"/>
        <v>36.666666666666664</v>
      </c>
      <c r="Q47" s="83">
        <f t="shared" si="6"/>
        <v>36.666666666666664</v>
      </c>
    </row>
    <row r="48" spans="1:19" ht="15.75" customHeight="1" x14ac:dyDescent="0.3">
      <c r="A48" s="93">
        <v>47</v>
      </c>
      <c r="B48" s="94" t="s">
        <v>6</v>
      </c>
      <c r="C48" s="26"/>
      <c r="D48" s="30"/>
      <c r="E48" s="26"/>
      <c r="F48" s="30"/>
      <c r="G48" s="26"/>
      <c r="H48" s="30"/>
      <c r="I48" s="26"/>
      <c r="J48" s="30"/>
      <c r="K48" s="26">
        <v>210</v>
      </c>
      <c r="L48" s="30"/>
      <c r="M48" s="44">
        <f t="shared" si="4"/>
        <v>210</v>
      </c>
      <c r="N48" s="63">
        <f t="shared" si="7"/>
        <v>210</v>
      </c>
      <c r="O48" s="65">
        <f t="shared" si="5"/>
        <v>35</v>
      </c>
      <c r="Q48" s="83">
        <f t="shared" si="6"/>
        <v>35</v>
      </c>
    </row>
    <row r="49" spans="1:17" ht="15.75" customHeight="1" x14ac:dyDescent="0.3">
      <c r="A49" s="93">
        <v>47</v>
      </c>
      <c r="B49" s="95" t="s">
        <v>490</v>
      </c>
      <c r="C49" s="26">
        <v>210</v>
      </c>
      <c r="D49" s="30"/>
      <c r="E49" s="26"/>
      <c r="F49" s="30"/>
      <c r="G49" s="26"/>
      <c r="H49" s="30"/>
      <c r="I49" s="26"/>
      <c r="J49" s="30"/>
      <c r="K49" s="26"/>
      <c r="L49" s="30"/>
      <c r="M49" s="44">
        <f t="shared" si="4"/>
        <v>210</v>
      </c>
      <c r="N49" s="63">
        <f t="shared" si="7"/>
        <v>210</v>
      </c>
      <c r="O49" s="65">
        <f t="shared" si="5"/>
        <v>35</v>
      </c>
      <c r="Q49" s="83">
        <f t="shared" si="6"/>
        <v>35</v>
      </c>
    </row>
    <row r="50" spans="1:17" ht="15.75" customHeight="1" x14ac:dyDescent="0.3">
      <c r="A50" s="93">
        <v>49</v>
      </c>
      <c r="B50" s="95" t="s">
        <v>587</v>
      </c>
      <c r="C50" s="26"/>
      <c r="D50" s="30"/>
      <c r="E50" s="26"/>
      <c r="F50" s="30"/>
      <c r="G50" s="26"/>
      <c r="H50" s="30"/>
      <c r="I50" s="26"/>
      <c r="J50" s="30"/>
      <c r="K50" s="26">
        <v>190</v>
      </c>
      <c r="L50" s="30"/>
      <c r="M50" s="44">
        <f t="shared" si="4"/>
        <v>190</v>
      </c>
      <c r="N50" s="63">
        <f t="shared" si="7"/>
        <v>190</v>
      </c>
      <c r="O50" s="65">
        <f t="shared" si="5"/>
        <v>31.666666666666668</v>
      </c>
      <c r="Q50" s="83">
        <f t="shared" si="6"/>
        <v>31.666666666666668</v>
      </c>
    </row>
    <row r="51" spans="1:17" ht="15.75" customHeight="1" x14ac:dyDescent="0.3">
      <c r="A51" s="93">
        <v>49</v>
      </c>
      <c r="B51" s="94" t="s">
        <v>17</v>
      </c>
      <c r="C51" s="26"/>
      <c r="D51" s="30"/>
      <c r="E51" s="26"/>
      <c r="F51" s="30"/>
      <c r="G51" s="26"/>
      <c r="H51" s="30">
        <v>190</v>
      </c>
      <c r="I51" s="26"/>
      <c r="J51" s="30"/>
      <c r="K51" s="26"/>
      <c r="L51" s="30"/>
      <c r="M51" s="44">
        <f t="shared" si="4"/>
        <v>190</v>
      </c>
      <c r="N51" s="63">
        <f t="shared" si="7"/>
        <v>190</v>
      </c>
      <c r="O51" s="65">
        <f t="shared" si="5"/>
        <v>31.666666666666668</v>
      </c>
      <c r="Q51" s="83">
        <f t="shared" si="6"/>
        <v>31.666666666666668</v>
      </c>
    </row>
    <row r="52" spans="1:17" ht="15.75" customHeight="1" x14ac:dyDescent="0.3">
      <c r="A52" s="93">
        <v>49</v>
      </c>
      <c r="B52" s="94" t="s">
        <v>67</v>
      </c>
      <c r="C52" s="26"/>
      <c r="D52" s="30"/>
      <c r="E52" s="26"/>
      <c r="F52" s="30"/>
      <c r="G52" s="26"/>
      <c r="H52" s="30">
        <v>190</v>
      </c>
      <c r="I52" s="26"/>
      <c r="J52" s="30"/>
      <c r="K52" s="26"/>
      <c r="L52" s="30"/>
      <c r="M52" s="44">
        <f t="shared" si="4"/>
        <v>190</v>
      </c>
      <c r="N52" s="63">
        <f t="shared" si="7"/>
        <v>190</v>
      </c>
      <c r="O52" s="65">
        <f t="shared" si="5"/>
        <v>31.666666666666668</v>
      </c>
      <c r="Q52" s="83">
        <f t="shared" si="6"/>
        <v>31.666666666666668</v>
      </c>
    </row>
    <row r="53" spans="1:17" ht="15.75" customHeight="1" x14ac:dyDescent="0.3">
      <c r="A53" s="93">
        <v>52</v>
      </c>
      <c r="B53" s="95" t="s">
        <v>493</v>
      </c>
      <c r="C53" s="26">
        <v>110</v>
      </c>
      <c r="D53" s="30"/>
      <c r="E53" s="26">
        <v>30</v>
      </c>
      <c r="F53" s="30"/>
      <c r="G53" s="26">
        <v>35</v>
      </c>
      <c r="H53" s="30"/>
      <c r="I53" s="26"/>
      <c r="J53" s="30"/>
      <c r="K53" s="26"/>
      <c r="L53" s="30"/>
      <c r="M53" s="44">
        <f t="shared" si="4"/>
        <v>175</v>
      </c>
      <c r="N53" s="63">
        <f t="shared" si="7"/>
        <v>175</v>
      </c>
      <c r="O53" s="65">
        <f t="shared" si="5"/>
        <v>29.166666666666668</v>
      </c>
      <c r="Q53" s="83">
        <f t="shared" si="6"/>
        <v>29.166666666666668</v>
      </c>
    </row>
    <row r="54" spans="1:17" ht="15.75" customHeight="1" x14ac:dyDescent="0.3">
      <c r="A54" s="93">
        <v>53</v>
      </c>
      <c r="B54" s="95" t="s">
        <v>523</v>
      </c>
      <c r="C54" s="26"/>
      <c r="D54" s="30">
        <v>120</v>
      </c>
      <c r="E54" s="26"/>
      <c r="F54" s="30">
        <v>50</v>
      </c>
      <c r="G54" s="26"/>
      <c r="H54" s="30"/>
      <c r="I54" s="26"/>
      <c r="J54" s="30"/>
      <c r="K54" s="26"/>
      <c r="L54" s="30"/>
      <c r="M54" s="44">
        <f t="shared" si="4"/>
        <v>170</v>
      </c>
      <c r="N54" s="55">
        <f t="shared" si="7"/>
        <v>170</v>
      </c>
      <c r="O54" s="65">
        <f t="shared" si="5"/>
        <v>28.333333333333332</v>
      </c>
      <c r="Q54" s="83">
        <f t="shared" si="6"/>
        <v>28.333333333333332</v>
      </c>
    </row>
    <row r="55" spans="1:17" ht="15.75" customHeight="1" x14ac:dyDescent="0.3">
      <c r="A55" s="93">
        <v>54</v>
      </c>
      <c r="B55" s="94" t="s">
        <v>104</v>
      </c>
      <c r="C55" s="26"/>
      <c r="D55" s="30"/>
      <c r="E55" s="26"/>
      <c r="F55" s="30">
        <v>150</v>
      </c>
      <c r="G55" s="26"/>
      <c r="H55" s="30"/>
      <c r="I55" s="26"/>
      <c r="J55" s="30"/>
      <c r="K55" s="26"/>
      <c r="L55" s="30"/>
      <c r="M55" s="44">
        <f t="shared" si="4"/>
        <v>150</v>
      </c>
      <c r="N55" s="63">
        <f t="shared" si="7"/>
        <v>150</v>
      </c>
      <c r="O55" s="65">
        <f t="shared" si="5"/>
        <v>25</v>
      </c>
      <c r="Q55" s="83">
        <f t="shared" si="6"/>
        <v>25</v>
      </c>
    </row>
    <row r="56" spans="1:17" ht="15.75" customHeight="1" x14ac:dyDescent="0.3">
      <c r="A56" s="93">
        <v>54</v>
      </c>
      <c r="B56" s="95" t="s">
        <v>549</v>
      </c>
      <c r="C56" s="26"/>
      <c r="D56" s="30"/>
      <c r="E56" s="26"/>
      <c r="F56" s="30">
        <v>150</v>
      </c>
      <c r="G56" s="26"/>
      <c r="H56" s="30"/>
      <c r="I56" s="26"/>
      <c r="J56" s="30"/>
      <c r="K56" s="26"/>
      <c r="L56" s="30"/>
      <c r="M56" s="44">
        <f t="shared" si="4"/>
        <v>150</v>
      </c>
      <c r="N56" s="63">
        <f t="shared" si="7"/>
        <v>150</v>
      </c>
      <c r="O56" s="65">
        <f t="shared" si="5"/>
        <v>25</v>
      </c>
      <c r="Q56" s="83">
        <f t="shared" si="6"/>
        <v>25</v>
      </c>
    </row>
    <row r="57" spans="1:17" ht="15.75" customHeight="1" x14ac:dyDescent="0.3">
      <c r="A57" s="93">
        <v>54</v>
      </c>
      <c r="B57" s="94" t="s">
        <v>12</v>
      </c>
      <c r="C57" s="26"/>
      <c r="D57" s="30"/>
      <c r="E57" s="26"/>
      <c r="F57" s="30">
        <v>150</v>
      </c>
      <c r="G57" s="26"/>
      <c r="H57" s="30"/>
      <c r="I57" s="26"/>
      <c r="J57" s="30"/>
      <c r="K57" s="26"/>
      <c r="L57" s="30"/>
      <c r="M57" s="44">
        <f t="shared" si="4"/>
        <v>150</v>
      </c>
      <c r="N57" s="55">
        <f t="shared" si="7"/>
        <v>150</v>
      </c>
      <c r="O57" s="65">
        <f t="shared" si="5"/>
        <v>25</v>
      </c>
      <c r="Q57" s="83">
        <f t="shared" si="6"/>
        <v>25</v>
      </c>
    </row>
    <row r="58" spans="1:17" ht="15.75" customHeight="1" x14ac:dyDescent="0.3">
      <c r="A58" s="93">
        <v>57</v>
      </c>
      <c r="B58" s="95" t="s">
        <v>537</v>
      </c>
      <c r="C58" s="26"/>
      <c r="D58" s="30"/>
      <c r="E58" s="26">
        <v>35</v>
      </c>
      <c r="F58" s="30"/>
      <c r="G58" s="26"/>
      <c r="H58" s="30">
        <v>100</v>
      </c>
      <c r="I58" s="26"/>
      <c r="J58" s="29"/>
      <c r="K58" s="24"/>
      <c r="L58" s="30"/>
      <c r="M58" s="44">
        <f t="shared" si="4"/>
        <v>135</v>
      </c>
      <c r="N58" s="63">
        <f t="shared" si="7"/>
        <v>135</v>
      </c>
      <c r="O58" s="65">
        <f t="shared" si="5"/>
        <v>22.5</v>
      </c>
      <c r="P58" s="67"/>
      <c r="Q58" s="83">
        <f t="shared" si="6"/>
        <v>22.5</v>
      </c>
    </row>
    <row r="59" spans="1:17" ht="15.75" customHeight="1" x14ac:dyDescent="0.3">
      <c r="A59" s="93">
        <v>58</v>
      </c>
      <c r="B59" s="95" t="s">
        <v>503</v>
      </c>
      <c r="C59" s="26"/>
      <c r="D59" s="30"/>
      <c r="E59" s="26"/>
      <c r="F59" s="30"/>
      <c r="G59" s="26"/>
      <c r="H59" s="30"/>
      <c r="I59" s="26"/>
      <c r="J59" s="30">
        <v>120</v>
      </c>
      <c r="K59" s="24"/>
      <c r="L59" s="25"/>
      <c r="M59" s="43">
        <f t="shared" si="4"/>
        <v>120</v>
      </c>
      <c r="N59" s="63">
        <f t="shared" si="7"/>
        <v>120</v>
      </c>
      <c r="O59" s="65">
        <f t="shared" si="5"/>
        <v>20</v>
      </c>
      <c r="Q59" s="83">
        <f t="shared" si="6"/>
        <v>20</v>
      </c>
    </row>
    <row r="60" spans="1:17" ht="15.75" customHeight="1" x14ac:dyDescent="0.3">
      <c r="A60" s="93">
        <v>58</v>
      </c>
      <c r="B60" s="95" t="s">
        <v>516</v>
      </c>
      <c r="C60" s="26"/>
      <c r="D60" s="30"/>
      <c r="E60" s="26"/>
      <c r="F60" s="30"/>
      <c r="G60" s="26"/>
      <c r="H60" s="30"/>
      <c r="I60" s="26"/>
      <c r="J60" s="30">
        <v>120</v>
      </c>
      <c r="K60" s="24"/>
      <c r="L60" s="25"/>
      <c r="M60" s="43">
        <f t="shared" si="4"/>
        <v>120</v>
      </c>
      <c r="N60" s="63">
        <f t="shared" si="7"/>
        <v>120</v>
      </c>
      <c r="O60" s="65">
        <f t="shared" si="5"/>
        <v>20</v>
      </c>
      <c r="P60" s="67"/>
      <c r="Q60" s="83">
        <f t="shared" si="6"/>
        <v>20</v>
      </c>
    </row>
    <row r="61" spans="1:17" ht="15.75" customHeight="1" x14ac:dyDescent="0.3">
      <c r="A61" s="93">
        <v>58</v>
      </c>
      <c r="B61" s="95" t="s">
        <v>574</v>
      </c>
      <c r="C61" s="26"/>
      <c r="D61" s="30"/>
      <c r="E61" s="26"/>
      <c r="F61" s="30"/>
      <c r="G61" s="26">
        <v>120</v>
      </c>
      <c r="H61" s="30"/>
      <c r="I61" s="26"/>
      <c r="J61" s="30"/>
      <c r="K61" s="26"/>
      <c r="L61" s="30"/>
      <c r="M61" s="44">
        <f t="shared" si="4"/>
        <v>120</v>
      </c>
      <c r="N61" s="63">
        <f t="shared" si="7"/>
        <v>120</v>
      </c>
      <c r="O61" s="65">
        <f t="shared" si="5"/>
        <v>20</v>
      </c>
      <c r="Q61" s="83">
        <f t="shared" si="6"/>
        <v>20</v>
      </c>
    </row>
    <row r="62" spans="1:17" ht="15.75" customHeight="1" x14ac:dyDescent="0.3">
      <c r="A62" s="92">
        <v>61</v>
      </c>
      <c r="B62" s="95" t="s">
        <v>565</v>
      </c>
      <c r="C62" s="26"/>
      <c r="D62" s="30"/>
      <c r="E62" s="26"/>
      <c r="F62" s="30"/>
      <c r="G62" s="26">
        <v>120</v>
      </c>
      <c r="H62" s="30"/>
      <c r="I62" s="26"/>
      <c r="J62" s="30"/>
      <c r="K62" s="26"/>
      <c r="L62" s="30"/>
      <c r="M62" s="44">
        <f t="shared" si="4"/>
        <v>120</v>
      </c>
      <c r="N62" s="63">
        <f t="shared" si="7"/>
        <v>120</v>
      </c>
      <c r="O62" s="65">
        <f t="shared" si="5"/>
        <v>20</v>
      </c>
      <c r="Q62" s="83">
        <f t="shared" si="6"/>
        <v>20</v>
      </c>
    </row>
    <row r="63" spans="1:17" ht="15.75" customHeight="1" x14ac:dyDescent="0.3">
      <c r="A63" s="92">
        <v>61</v>
      </c>
      <c r="B63" s="94" t="s">
        <v>522</v>
      </c>
      <c r="C63" s="26"/>
      <c r="D63" s="30">
        <v>120</v>
      </c>
      <c r="E63" s="26"/>
      <c r="F63" s="30"/>
      <c r="G63" s="26"/>
      <c r="H63" s="30"/>
      <c r="I63" s="26"/>
      <c r="J63" s="30"/>
      <c r="K63" s="26"/>
      <c r="L63" s="30"/>
      <c r="M63" s="44">
        <f t="shared" si="4"/>
        <v>120</v>
      </c>
      <c r="N63" s="55">
        <f t="shared" si="7"/>
        <v>120</v>
      </c>
      <c r="O63" s="65">
        <f t="shared" si="5"/>
        <v>20</v>
      </c>
      <c r="Q63" s="83">
        <f t="shared" si="6"/>
        <v>20</v>
      </c>
    </row>
    <row r="64" spans="1:17" ht="15.75" customHeight="1" x14ac:dyDescent="0.3">
      <c r="A64" s="92">
        <v>61</v>
      </c>
      <c r="B64" s="95" t="s">
        <v>603</v>
      </c>
      <c r="C64" s="26"/>
      <c r="D64" s="30"/>
      <c r="E64" s="26"/>
      <c r="F64" s="30"/>
      <c r="G64" s="26"/>
      <c r="H64" s="30"/>
      <c r="I64" s="26"/>
      <c r="J64" s="30"/>
      <c r="K64" s="26"/>
      <c r="L64" s="30">
        <v>120</v>
      </c>
      <c r="M64" s="44">
        <f t="shared" si="4"/>
        <v>120</v>
      </c>
      <c r="N64" s="55">
        <f t="shared" si="7"/>
        <v>120</v>
      </c>
      <c r="O64" s="65">
        <f t="shared" si="5"/>
        <v>20</v>
      </c>
      <c r="Q64" s="83">
        <f t="shared" si="6"/>
        <v>20</v>
      </c>
    </row>
    <row r="65" spans="1:17" ht="15.75" customHeight="1" x14ac:dyDescent="0.3">
      <c r="A65" s="92">
        <v>64</v>
      </c>
      <c r="B65" s="95" t="s">
        <v>553</v>
      </c>
      <c r="C65" s="26"/>
      <c r="D65" s="30"/>
      <c r="E65" s="26"/>
      <c r="F65" s="30">
        <v>15</v>
      </c>
      <c r="G65" s="26">
        <v>100</v>
      </c>
      <c r="H65" s="30"/>
      <c r="I65" s="26"/>
      <c r="J65" s="30"/>
      <c r="K65" s="26"/>
      <c r="L65" s="30"/>
      <c r="M65" s="44">
        <f t="shared" si="4"/>
        <v>115</v>
      </c>
      <c r="N65" s="55">
        <f t="shared" si="7"/>
        <v>115</v>
      </c>
      <c r="O65" s="65">
        <f t="shared" si="5"/>
        <v>19.166666666666668</v>
      </c>
      <c r="Q65" s="83">
        <f t="shared" si="6"/>
        <v>19.166666666666668</v>
      </c>
    </row>
    <row r="66" spans="1:17" ht="15.75" customHeight="1" x14ac:dyDescent="0.3">
      <c r="A66" s="92">
        <v>64</v>
      </c>
      <c r="B66" s="95" t="s">
        <v>583</v>
      </c>
      <c r="C66" s="26"/>
      <c r="D66" s="30"/>
      <c r="E66" s="26"/>
      <c r="F66" s="30"/>
      <c r="G66" s="26"/>
      <c r="H66" s="30"/>
      <c r="I66" s="26"/>
      <c r="J66" s="30">
        <v>110</v>
      </c>
      <c r="K66" s="26"/>
      <c r="L66" s="30"/>
      <c r="M66" s="44">
        <f t="shared" ref="M66:M97" si="8">SUM(C66:L66)</f>
        <v>110</v>
      </c>
      <c r="N66" s="55">
        <f t="shared" si="7"/>
        <v>110</v>
      </c>
      <c r="O66" s="65">
        <f t="shared" ref="O66:O97" si="9">N66/6</f>
        <v>18.333333333333332</v>
      </c>
      <c r="Q66" s="83">
        <f t="shared" ref="Q66:Q97" si="10">O66+P66</f>
        <v>18.333333333333332</v>
      </c>
    </row>
    <row r="67" spans="1:17" ht="15.75" customHeight="1" x14ac:dyDescent="0.3">
      <c r="A67" s="92">
        <v>66</v>
      </c>
      <c r="B67" s="95" t="s">
        <v>539</v>
      </c>
      <c r="C67" s="26"/>
      <c r="D67" s="30"/>
      <c r="E67" s="26">
        <v>90</v>
      </c>
      <c r="F67" s="30">
        <v>15</v>
      </c>
      <c r="G67" s="26"/>
      <c r="H67" s="30"/>
      <c r="I67" s="26"/>
      <c r="J67" s="30"/>
      <c r="K67" s="26"/>
      <c r="L67" s="30"/>
      <c r="M67" s="44">
        <f t="shared" si="8"/>
        <v>105</v>
      </c>
      <c r="N67" s="63">
        <f t="shared" si="7"/>
        <v>105</v>
      </c>
      <c r="O67" s="65">
        <f t="shared" si="9"/>
        <v>17.5</v>
      </c>
      <c r="Q67" s="83">
        <f t="shared" si="10"/>
        <v>17.5</v>
      </c>
    </row>
    <row r="68" spans="1:17" ht="15.75" customHeight="1" x14ac:dyDescent="0.3">
      <c r="A68" s="92">
        <v>66</v>
      </c>
      <c r="B68" s="95" t="s">
        <v>533</v>
      </c>
      <c r="C68" s="26"/>
      <c r="D68" s="30"/>
      <c r="E68" s="26">
        <v>90</v>
      </c>
      <c r="F68" s="30">
        <v>15</v>
      </c>
      <c r="G68" s="26"/>
      <c r="H68" s="30"/>
      <c r="I68" s="26"/>
      <c r="J68" s="30"/>
      <c r="K68" s="26"/>
      <c r="L68" s="30"/>
      <c r="M68" s="44">
        <f t="shared" si="8"/>
        <v>105</v>
      </c>
      <c r="N68" s="55">
        <f t="shared" ref="N68:N99" si="11">M68</f>
        <v>105</v>
      </c>
      <c r="O68" s="65">
        <f t="shared" si="9"/>
        <v>17.5</v>
      </c>
      <c r="Q68" s="83">
        <f t="shared" si="10"/>
        <v>17.5</v>
      </c>
    </row>
    <row r="69" spans="1:17" ht="15.75" customHeight="1" x14ac:dyDescent="0.3">
      <c r="A69" s="92">
        <v>68</v>
      </c>
      <c r="B69" s="95" t="s">
        <v>494</v>
      </c>
      <c r="C69" s="26">
        <v>100</v>
      </c>
      <c r="D69" s="30"/>
      <c r="E69" s="26"/>
      <c r="F69" s="30"/>
      <c r="G69" s="26"/>
      <c r="H69" s="30"/>
      <c r="I69" s="26"/>
      <c r="J69" s="30"/>
      <c r="K69" s="26"/>
      <c r="L69" s="30"/>
      <c r="M69" s="44">
        <f t="shared" si="8"/>
        <v>100</v>
      </c>
      <c r="N69" s="63">
        <f t="shared" si="11"/>
        <v>100</v>
      </c>
      <c r="O69" s="65">
        <f t="shared" si="9"/>
        <v>16.666666666666668</v>
      </c>
      <c r="Q69" s="83">
        <f t="shared" si="10"/>
        <v>16.666666666666668</v>
      </c>
    </row>
    <row r="70" spans="1:17" ht="15.75" customHeight="1" x14ac:dyDescent="0.3">
      <c r="A70" s="92">
        <v>68</v>
      </c>
      <c r="B70" s="95" t="s">
        <v>529</v>
      </c>
      <c r="C70" s="26"/>
      <c r="D70" s="30">
        <v>100</v>
      </c>
      <c r="E70" s="26"/>
      <c r="F70" s="30"/>
      <c r="G70" s="26"/>
      <c r="H70" s="30"/>
      <c r="I70" s="26"/>
      <c r="J70" s="30"/>
      <c r="K70" s="26"/>
      <c r="L70" s="30"/>
      <c r="M70" s="44">
        <f t="shared" si="8"/>
        <v>100</v>
      </c>
      <c r="N70" s="63">
        <f t="shared" si="11"/>
        <v>100</v>
      </c>
      <c r="O70" s="65">
        <f t="shared" si="9"/>
        <v>16.666666666666668</v>
      </c>
      <c r="Q70" s="83">
        <f t="shared" si="10"/>
        <v>16.666666666666668</v>
      </c>
    </row>
    <row r="71" spans="1:17" ht="15.75" customHeight="1" x14ac:dyDescent="0.3">
      <c r="A71" s="92">
        <v>70</v>
      </c>
      <c r="B71" s="95" t="s">
        <v>496</v>
      </c>
      <c r="C71" s="26">
        <v>90</v>
      </c>
      <c r="D71" s="30"/>
      <c r="E71" s="26"/>
      <c r="F71" s="30"/>
      <c r="G71" s="26"/>
      <c r="H71" s="30"/>
      <c r="I71" s="26"/>
      <c r="J71" s="30"/>
      <c r="K71" s="26"/>
      <c r="L71" s="30"/>
      <c r="M71" s="44">
        <f t="shared" si="8"/>
        <v>90</v>
      </c>
      <c r="N71" s="55">
        <f t="shared" si="11"/>
        <v>90</v>
      </c>
      <c r="O71" s="65">
        <f t="shared" si="9"/>
        <v>15</v>
      </c>
      <c r="Q71" s="83">
        <f t="shared" si="10"/>
        <v>15</v>
      </c>
    </row>
    <row r="72" spans="1:17" ht="15.75" customHeight="1" x14ac:dyDescent="0.3">
      <c r="A72" s="92">
        <v>71</v>
      </c>
      <c r="B72" s="95" t="s">
        <v>487</v>
      </c>
      <c r="C72" s="26">
        <v>40</v>
      </c>
      <c r="D72" s="30"/>
      <c r="E72" s="26"/>
      <c r="F72" s="30"/>
      <c r="G72" s="26"/>
      <c r="H72" s="30"/>
      <c r="I72" s="26"/>
      <c r="J72" s="30"/>
      <c r="K72" s="26"/>
      <c r="L72" s="30">
        <v>30</v>
      </c>
      <c r="M72" s="44">
        <f t="shared" si="8"/>
        <v>70</v>
      </c>
      <c r="N72" s="55">
        <f t="shared" si="11"/>
        <v>70</v>
      </c>
      <c r="O72" s="65">
        <f t="shared" si="9"/>
        <v>11.666666666666666</v>
      </c>
      <c r="Q72" s="83">
        <f t="shared" si="10"/>
        <v>11.666666666666666</v>
      </c>
    </row>
    <row r="73" spans="1:17" ht="15.75" customHeight="1" x14ac:dyDescent="0.3">
      <c r="A73" s="92">
        <v>72</v>
      </c>
      <c r="B73" s="94" t="s">
        <v>102</v>
      </c>
      <c r="C73" s="26"/>
      <c r="D73" s="30"/>
      <c r="E73" s="26"/>
      <c r="F73" s="30">
        <v>50</v>
      </c>
      <c r="G73" s="26"/>
      <c r="H73" s="30"/>
      <c r="I73" s="26"/>
      <c r="J73" s="25"/>
      <c r="K73" s="24"/>
      <c r="L73" s="25"/>
      <c r="M73" s="43">
        <f t="shared" si="8"/>
        <v>50</v>
      </c>
      <c r="N73" s="63">
        <f t="shared" si="11"/>
        <v>50</v>
      </c>
      <c r="O73" s="65">
        <f t="shared" si="9"/>
        <v>8.3333333333333339</v>
      </c>
      <c r="P73" s="67"/>
      <c r="Q73" s="83">
        <f t="shared" si="10"/>
        <v>8.3333333333333339</v>
      </c>
    </row>
    <row r="74" spans="1:17" ht="15.75" customHeight="1" x14ac:dyDescent="0.3">
      <c r="A74" s="92">
        <v>73</v>
      </c>
      <c r="B74" s="95" t="s">
        <v>525</v>
      </c>
      <c r="C74" s="26"/>
      <c r="D74" s="30">
        <v>40</v>
      </c>
      <c r="E74" s="26"/>
      <c r="F74" s="30"/>
      <c r="G74" s="26"/>
      <c r="H74" s="30"/>
      <c r="I74" s="26"/>
      <c r="J74" s="30"/>
      <c r="K74" s="26"/>
      <c r="L74" s="30"/>
      <c r="M74" s="44">
        <f t="shared" si="8"/>
        <v>40</v>
      </c>
      <c r="N74" s="63">
        <f t="shared" si="11"/>
        <v>40</v>
      </c>
      <c r="O74" s="65">
        <f t="shared" si="9"/>
        <v>6.666666666666667</v>
      </c>
      <c r="Q74" s="83">
        <f t="shared" si="10"/>
        <v>6.666666666666667</v>
      </c>
    </row>
    <row r="75" spans="1:17" ht="15.75" customHeight="1" x14ac:dyDescent="0.3">
      <c r="A75" s="92">
        <v>73</v>
      </c>
      <c r="B75" s="95" t="s">
        <v>512</v>
      </c>
      <c r="C75" s="26"/>
      <c r="D75" s="30">
        <v>40</v>
      </c>
      <c r="E75" s="26"/>
      <c r="F75" s="30"/>
      <c r="G75" s="26"/>
      <c r="H75" s="30"/>
      <c r="I75" s="26"/>
      <c r="J75" s="30"/>
      <c r="K75" s="26"/>
      <c r="L75" s="30"/>
      <c r="M75" s="44">
        <f t="shared" si="8"/>
        <v>40</v>
      </c>
      <c r="N75" s="55">
        <f t="shared" si="11"/>
        <v>40</v>
      </c>
      <c r="O75" s="65">
        <f t="shared" si="9"/>
        <v>6.666666666666667</v>
      </c>
      <c r="Q75" s="83">
        <f t="shared" si="10"/>
        <v>6.666666666666667</v>
      </c>
    </row>
    <row r="76" spans="1:17" ht="15.75" customHeight="1" x14ac:dyDescent="0.3">
      <c r="A76" s="92">
        <v>75</v>
      </c>
      <c r="B76" s="95" t="s">
        <v>598</v>
      </c>
      <c r="C76" s="26"/>
      <c r="D76" s="30"/>
      <c r="E76" s="26"/>
      <c r="F76" s="30"/>
      <c r="G76" s="26"/>
      <c r="H76" s="30"/>
      <c r="I76" s="26"/>
      <c r="J76" s="30"/>
      <c r="K76" s="26"/>
      <c r="L76" s="30">
        <v>35</v>
      </c>
      <c r="M76" s="44">
        <f t="shared" si="8"/>
        <v>35</v>
      </c>
      <c r="N76" s="63">
        <f t="shared" si="11"/>
        <v>35</v>
      </c>
      <c r="O76" s="65">
        <f t="shared" si="9"/>
        <v>5.833333333333333</v>
      </c>
      <c r="Q76" s="83">
        <f t="shared" si="10"/>
        <v>5.833333333333333</v>
      </c>
    </row>
    <row r="77" spans="1:17" ht="15.75" customHeight="1" x14ac:dyDescent="0.3">
      <c r="A77" s="92">
        <v>75</v>
      </c>
      <c r="B77" s="86" t="s">
        <v>593</v>
      </c>
      <c r="C77" s="26"/>
      <c r="D77" s="30"/>
      <c r="E77" s="26"/>
      <c r="F77" s="30"/>
      <c r="G77" s="26"/>
      <c r="H77" s="30"/>
      <c r="I77" s="26"/>
      <c r="J77" s="30"/>
      <c r="K77" s="26">
        <v>35</v>
      </c>
      <c r="L77" s="30"/>
      <c r="M77" s="44">
        <f t="shared" si="8"/>
        <v>35</v>
      </c>
      <c r="N77" s="63">
        <f t="shared" si="11"/>
        <v>35</v>
      </c>
      <c r="O77" s="65">
        <f t="shared" si="9"/>
        <v>5.833333333333333</v>
      </c>
      <c r="P77" s="67"/>
      <c r="Q77" s="83">
        <f t="shared" si="10"/>
        <v>5.833333333333333</v>
      </c>
    </row>
    <row r="78" spans="1:17" ht="15.75" customHeight="1" x14ac:dyDescent="0.3">
      <c r="A78" s="92">
        <v>75</v>
      </c>
      <c r="B78" s="86" t="s">
        <v>594</v>
      </c>
      <c r="C78" s="26"/>
      <c r="D78" s="30"/>
      <c r="E78" s="26"/>
      <c r="F78" s="30"/>
      <c r="G78" s="26"/>
      <c r="H78" s="30"/>
      <c r="I78" s="26"/>
      <c r="J78" s="30"/>
      <c r="K78" s="26">
        <v>35</v>
      </c>
      <c r="L78" s="30"/>
      <c r="M78" s="44">
        <f t="shared" si="8"/>
        <v>35</v>
      </c>
      <c r="N78" s="63">
        <f t="shared" si="11"/>
        <v>35</v>
      </c>
      <c r="O78" s="65">
        <f t="shared" si="9"/>
        <v>5.833333333333333</v>
      </c>
      <c r="P78" s="67"/>
      <c r="Q78" s="83">
        <f t="shared" si="10"/>
        <v>5.833333333333333</v>
      </c>
    </row>
    <row r="79" spans="1:17" ht="15.75" customHeight="1" x14ac:dyDescent="0.3">
      <c r="A79" s="92">
        <v>75</v>
      </c>
      <c r="B79" s="95" t="s">
        <v>601</v>
      </c>
      <c r="C79" s="26"/>
      <c r="D79" s="30"/>
      <c r="E79" s="26"/>
      <c r="F79" s="30"/>
      <c r="G79" s="26"/>
      <c r="H79" s="30"/>
      <c r="I79" s="26"/>
      <c r="J79" s="30"/>
      <c r="K79" s="26"/>
      <c r="L79" s="30">
        <v>35</v>
      </c>
      <c r="M79" s="44">
        <f t="shared" si="8"/>
        <v>35</v>
      </c>
      <c r="N79" s="55">
        <f t="shared" si="11"/>
        <v>35</v>
      </c>
      <c r="O79" s="65">
        <f t="shared" si="9"/>
        <v>5.833333333333333</v>
      </c>
      <c r="Q79" s="83">
        <f t="shared" si="10"/>
        <v>5.833333333333333</v>
      </c>
    </row>
    <row r="80" spans="1:17" ht="15.75" customHeight="1" x14ac:dyDescent="0.3">
      <c r="A80" s="92">
        <v>79</v>
      </c>
      <c r="B80" s="95" t="s">
        <v>488</v>
      </c>
      <c r="C80" s="26"/>
      <c r="D80" s="30"/>
      <c r="E80" s="26"/>
      <c r="F80" s="30"/>
      <c r="G80" s="26"/>
      <c r="H80" s="30"/>
      <c r="I80" s="26"/>
      <c r="J80" s="30"/>
      <c r="K80" s="26"/>
      <c r="L80" s="30">
        <v>30</v>
      </c>
      <c r="M80" s="44">
        <f t="shared" si="8"/>
        <v>30</v>
      </c>
      <c r="N80" s="63">
        <f t="shared" si="11"/>
        <v>30</v>
      </c>
      <c r="O80" s="65">
        <f t="shared" si="9"/>
        <v>5</v>
      </c>
      <c r="P80" s="67"/>
      <c r="Q80" s="83">
        <f t="shared" si="10"/>
        <v>5</v>
      </c>
    </row>
    <row r="81" spans="1:17" ht="15.75" customHeight="1" x14ac:dyDescent="0.3">
      <c r="A81" s="92">
        <v>80</v>
      </c>
      <c r="B81" s="94" t="s">
        <v>84</v>
      </c>
      <c r="C81" s="26"/>
      <c r="D81" s="30"/>
      <c r="E81" s="26"/>
      <c r="F81" s="30"/>
      <c r="G81" s="26"/>
      <c r="H81" s="30"/>
      <c r="I81" s="26"/>
      <c r="J81" s="30"/>
      <c r="K81" s="26">
        <v>25</v>
      </c>
      <c r="L81" s="30"/>
      <c r="M81" s="44">
        <f t="shared" si="8"/>
        <v>25</v>
      </c>
      <c r="N81" s="63">
        <f t="shared" si="11"/>
        <v>25</v>
      </c>
      <c r="O81" s="65">
        <f t="shared" si="9"/>
        <v>4.166666666666667</v>
      </c>
      <c r="Q81" s="83">
        <f t="shared" si="10"/>
        <v>4.166666666666667</v>
      </c>
    </row>
    <row r="82" spans="1:17" ht="15.75" customHeight="1" x14ac:dyDescent="0.3">
      <c r="A82" s="92">
        <v>80</v>
      </c>
      <c r="B82" s="94" t="s">
        <v>71</v>
      </c>
      <c r="C82" s="26"/>
      <c r="D82" s="30"/>
      <c r="E82" s="26"/>
      <c r="F82" s="30"/>
      <c r="G82" s="26"/>
      <c r="H82" s="30"/>
      <c r="I82" s="26"/>
      <c r="J82" s="30"/>
      <c r="K82" s="26">
        <v>25</v>
      </c>
      <c r="L82" s="30"/>
      <c r="M82" s="44">
        <f t="shared" si="8"/>
        <v>25</v>
      </c>
      <c r="N82" s="55">
        <f t="shared" si="11"/>
        <v>25</v>
      </c>
      <c r="O82" s="65">
        <f t="shared" si="9"/>
        <v>4.166666666666667</v>
      </c>
      <c r="Q82" s="83">
        <f t="shared" si="10"/>
        <v>4.166666666666667</v>
      </c>
    </row>
    <row r="83" spans="1:17" ht="15.75" customHeight="1" x14ac:dyDescent="0.3">
      <c r="A83" s="92">
        <v>82</v>
      </c>
      <c r="B83" s="95" t="s">
        <v>551</v>
      </c>
      <c r="C83" s="26"/>
      <c r="D83" s="30"/>
      <c r="E83" s="26"/>
      <c r="F83" s="30">
        <v>15</v>
      </c>
      <c r="G83" s="26"/>
      <c r="H83" s="30"/>
      <c r="I83" s="26"/>
      <c r="J83" s="30"/>
      <c r="K83" s="26"/>
      <c r="L83" s="30"/>
      <c r="M83" s="44">
        <f t="shared" si="8"/>
        <v>15</v>
      </c>
      <c r="N83" s="63">
        <f t="shared" si="11"/>
        <v>15</v>
      </c>
      <c r="O83" s="65">
        <f t="shared" si="9"/>
        <v>2.5</v>
      </c>
      <c r="Q83" s="83">
        <f t="shared" si="10"/>
        <v>2.5</v>
      </c>
    </row>
    <row r="84" spans="1:17" ht="15.75" customHeight="1" x14ac:dyDescent="0.3">
      <c r="A84" s="92">
        <v>82</v>
      </c>
      <c r="B84" s="95" t="s">
        <v>550</v>
      </c>
      <c r="C84" s="26"/>
      <c r="D84" s="30"/>
      <c r="E84" s="26"/>
      <c r="F84" s="30">
        <v>15</v>
      </c>
      <c r="G84" s="26"/>
      <c r="H84" s="30"/>
      <c r="I84" s="26"/>
      <c r="J84" s="30"/>
      <c r="K84" s="26"/>
      <c r="L84" s="30"/>
      <c r="M84" s="44">
        <f t="shared" si="8"/>
        <v>15</v>
      </c>
      <c r="N84" s="63">
        <f t="shared" si="11"/>
        <v>15</v>
      </c>
      <c r="O84" s="65">
        <f t="shared" si="9"/>
        <v>2.5</v>
      </c>
      <c r="Q84" s="83">
        <f t="shared" si="10"/>
        <v>2.5</v>
      </c>
    </row>
    <row r="85" spans="1:17" ht="15.75" customHeight="1" x14ac:dyDescent="0.3">
      <c r="A85" s="92">
        <v>82</v>
      </c>
      <c r="B85" s="95" t="s">
        <v>552</v>
      </c>
      <c r="C85" s="26"/>
      <c r="D85" s="30"/>
      <c r="E85" s="26"/>
      <c r="F85" s="30">
        <v>15</v>
      </c>
      <c r="G85" s="26"/>
      <c r="H85" s="30"/>
      <c r="I85" s="26"/>
      <c r="J85" s="30"/>
      <c r="K85" s="26"/>
      <c r="L85" s="30"/>
      <c r="M85" s="44">
        <f t="shared" si="8"/>
        <v>15</v>
      </c>
      <c r="N85" s="55">
        <f t="shared" si="11"/>
        <v>15</v>
      </c>
      <c r="O85" s="65">
        <f t="shared" si="9"/>
        <v>2.5</v>
      </c>
      <c r="Q85" s="83">
        <f t="shared" si="10"/>
        <v>2.5</v>
      </c>
    </row>
    <row r="86" spans="1:17" ht="15.75" customHeight="1" x14ac:dyDescent="0.3">
      <c r="B86" s="94" t="s">
        <v>89</v>
      </c>
      <c r="C86" s="26"/>
      <c r="D86" s="30"/>
      <c r="E86" s="26"/>
      <c r="F86" s="30"/>
      <c r="G86" s="26"/>
      <c r="H86" s="30"/>
      <c r="I86" s="26"/>
      <c r="J86" s="30"/>
      <c r="K86" s="26"/>
      <c r="L86" s="30"/>
      <c r="M86" s="44"/>
      <c r="N86" s="63">
        <f t="shared" si="11"/>
        <v>0</v>
      </c>
      <c r="O86" s="65">
        <f t="shared" si="9"/>
        <v>0</v>
      </c>
      <c r="Q86" s="83">
        <f t="shared" si="10"/>
        <v>0</v>
      </c>
    </row>
    <row r="87" spans="1:17" ht="15.75" customHeight="1" x14ac:dyDescent="0.3">
      <c r="B87" s="94" t="s">
        <v>8</v>
      </c>
      <c r="C87" s="26"/>
      <c r="D87" s="30"/>
      <c r="E87" s="26"/>
      <c r="F87" s="30"/>
      <c r="G87" s="26"/>
      <c r="H87" s="30"/>
      <c r="I87" s="26"/>
      <c r="J87" s="30"/>
      <c r="K87" s="26"/>
      <c r="L87" s="30"/>
      <c r="M87" s="44"/>
      <c r="N87" s="63">
        <f t="shared" si="11"/>
        <v>0</v>
      </c>
      <c r="O87" s="65">
        <f t="shared" si="9"/>
        <v>0</v>
      </c>
      <c r="Q87" s="83">
        <f t="shared" si="10"/>
        <v>0</v>
      </c>
    </row>
    <row r="88" spans="1:17" ht="15.75" customHeight="1" x14ac:dyDescent="0.3">
      <c r="B88" s="94" t="s">
        <v>100</v>
      </c>
      <c r="C88" s="26"/>
      <c r="D88" s="30"/>
      <c r="E88" s="26"/>
      <c r="F88" s="30"/>
      <c r="G88" s="26"/>
      <c r="H88" s="30"/>
      <c r="I88" s="26"/>
      <c r="J88" s="30"/>
      <c r="K88" s="24"/>
      <c r="L88" s="25"/>
      <c r="M88" s="43"/>
      <c r="N88" s="63">
        <f t="shared" si="11"/>
        <v>0</v>
      </c>
      <c r="O88" s="65">
        <f t="shared" si="9"/>
        <v>0</v>
      </c>
      <c r="Q88" s="83">
        <f t="shared" si="10"/>
        <v>0</v>
      </c>
    </row>
    <row r="89" spans="1:17" ht="15.75" customHeight="1" x14ac:dyDescent="0.3">
      <c r="B89" s="94" t="s">
        <v>82</v>
      </c>
      <c r="C89" s="26"/>
      <c r="D89" s="30"/>
      <c r="E89" s="26"/>
      <c r="F89" s="30"/>
      <c r="G89" s="26"/>
      <c r="H89" s="30"/>
      <c r="I89" s="26"/>
      <c r="J89" s="29"/>
      <c r="K89" s="24"/>
      <c r="L89" s="30"/>
      <c r="M89" s="44"/>
      <c r="N89" s="63">
        <f t="shared" si="11"/>
        <v>0</v>
      </c>
      <c r="O89" s="65">
        <f t="shared" si="9"/>
        <v>0</v>
      </c>
      <c r="P89" s="67"/>
      <c r="Q89" s="83">
        <f t="shared" si="10"/>
        <v>0</v>
      </c>
    </row>
    <row r="90" spans="1:17" ht="15.75" customHeight="1" x14ac:dyDescent="0.3">
      <c r="B90" s="94" t="s">
        <v>96</v>
      </c>
      <c r="C90" s="26"/>
      <c r="D90" s="30"/>
      <c r="E90" s="26"/>
      <c r="F90" s="30"/>
      <c r="G90" s="26"/>
      <c r="H90" s="31"/>
      <c r="I90" s="26"/>
      <c r="J90" s="29"/>
      <c r="K90" s="24"/>
      <c r="L90" s="30"/>
      <c r="M90" s="44"/>
      <c r="N90" s="63">
        <f t="shared" si="11"/>
        <v>0</v>
      </c>
      <c r="O90" s="65">
        <f t="shared" si="9"/>
        <v>0</v>
      </c>
      <c r="P90" s="67"/>
      <c r="Q90" s="83">
        <f t="shared" si="10"/>
        <v>0</v>
      </c>
    </row>
    <row r="91" spans="1:17" ht="15.75" customHeight="1" x14ac:dyDescent="0.3">
      <c r="B91" s="94" t="s">
        <v>45</v>
      </c>
      <c r="C91" s="26"/>
      <c r="D91" s="30"/>
      <c r="E91" s="26"/>
      <c r="F91" s="30"/>
      <c r="G91" s="26"/>
      <c r="H91" s="31"/>
      <c r="I91" s="26"/>
      <c r="J91" s="29"/>
      <c r="K91" s="24"/>
      <c r="L91" s="30"/>
      <c r="M91" s="44"/>
      <c r="N91" s="63">
        <f t="shared" si="11"/>
        <v>0</v>
      </c>
      <c r="O91" s="65">
        <f t="shared" si="9"/>
        <v>0</v>
      </c>
      <c r="P91" s="67"/>
      <c r="Q91" s="83">
        <f t="shared" si="10"/>
        <v>0</v>
      </c>
    </row>
    <row r="92" spans="1:17" ht="15.75" customHeight="1" x14ac:dyDescent="0.3">
      <c r="B92" s="94" t="s">
        <v>44</v>
      </c>
      <c r="C92" s="26"/>
      <c r="D92" s="30"/>
      <c r="E92" s="26"/>
      <c r="F92" s="30"/>
      <c r="G92" s="26"/>
      <c r="H92" s="30"/>
      <c r="I92" s="26"/>
      <c r="J92" s="29"/>
      <c r="K92" s="24"/>
      <c r="L92" s="30"/>
      <c r="M92" s="44"/>
      <c r="N92" s="63">
        <f t="shared" si="11"/>
        <v>0</v>
      </c>
      <c r="O92" s="65">
        <f t="shared" si="9"/>
        <v>0</v>
      </c>
      <c r="P92" s="67"/>
      <c r="Q92" s="83">
        <f t="shared" si="10"/>
        <v>0</v>
      </c>
    </row>
    <row r="93" spans="1:17" ht="15.75" customHeight="1" x14ac:dyDescent="0.3">
      <c r="B93" s="94" t="s">
        <v>46</v>
      </c>
      <c r="C93" s="26"/>
      <c r="D93" s="30"/>
      <c r="E93" s="26"/>
      <c r="F93" s="39"/>
      <c r="G93" s="26"/>
      <c r="H93" s="31"/>
      <c r="I93" s="26"/>
      <c r="J93" s="29"/>
      <c r="K93" s="24"/>
      <c r="L93" s="30"/>
      <c r="M93" s="44"/>
      <c r="N93" s="63">
        <f t="shared" si="11"/>
        <v>0</v>
      </c>
      <c r="O93" s="65">
        <f t="shared" si="9"/>
        <v>0</v>
      </c>
      <c r="P93" s="67"/>
      <c r="Q93" s="83">
        <f t="shared" si="10"/>
        <v>0</v>
      </c>
    </row>
    <row r="94" spans="1:17" ht="15.75" customHeight="1" x14ac:dyDescent="0.3">
      <c r="B94" s="94" t="s">
        <v>81</v>
      </c>
      <c r="C94" s="26"/>
      <c r="D94" s="30"/>
      <c r="E94" s="26"/>
      <c r="F94" s="30"/>
      <c r="G94" s="34"/>
      <c r="H94" s="31"/>
      <c r="I94" s="26"/>
      <c r="J94" s="29"/>
      <c r="K94" s="24"/>
      <c r="L94" s="30"/>
      <c r="M94" s="44"/>
      <c r="N94" s="63">
        <f t="shared" si="11"/>
        <v>0</v>
      </c>
      <c r="O94" s="65">
        <f t="shared" si="9"/>
        <v>0</v>
      </c>
      <c r="P94" s="67"/>
      <c r="Q94" s="83">
        <f t="shared" si="10"/>
        <v>0</v>
      </c>
    </row>
    <row r="95" spans="1:17" ht="15.75" customHeight="1" x14ac:dyDescent="0.3">
      <c r="B95" s="94" t="s">
        <v>7</v>
      </c>
      <c r="C95" s="26"/>
      <c r="D95" s="30"/>
      <c r="E95" s="26"/>
      <c r="F95" s="30"/>
      <c r="G95" s="34"/>
      <c r="H95" s="31"/>
      <c r="I95" s="26"/>
      <c r="J95" s="29"/>
      <c r="K95" s="24"/>
      <c r="L95" s="30"/>
      <c r="M95" s="44"/>
      <c r="N95" s="63">
        <f t="shared" si="11"/>
        <v>0</v>
      </c>
      <c r="O95" s="65">
        <f t="shared" si="9"/>
        <v>0</v>
      </c>
      <c r="P95" s="67"/>
      <c r="Q95" s="83">
        <f t="shared" si="10"/>
        <v>0</v>
      </c>
    </row>
    <row r="96" spans="1:17" ht="15.75" customHeight="1" x14ac:dyDescent="0.3">
      <c r="B96" s="94" t="s">
        <v>32</v>
      </c>
      <c r="C96" s="26"/>
      <c r="D96" s="39"/>
      <c r="E96" s="26"/>
      <c r="F96" s="30"/>
      <c r="G96" s="34"/>
      <c r="H96" s="31"/>
      <c r="I96" s="26"/>
      <c r="J96" s="29"/>
      <c r="K96" s="26"/>
      <c r="L96" s="30"/>
      <c r="M96" s="44"/>
      <c r="N96" s="63">
        <f t="shared" si="11"/>
        <v>0</v>
      </c>
      <c r="O96" s="65">
        <f t="shared" si="9"/>
        <v>0</v>
      </c>
      <c r="Q96" s="83">
        <f t="shared" si="10"/>
        <v>0</v>
      </c>
    </row>
    <row r="97" spans="2:17" ht="15.75" customHeight="1" x14ac:dyDescent="0.3">
      <c r="B97" s="94" t="s">
        <v>99</v>
      </c>
      <c r="C97" s="26"/>
      <c r="D97" s="30"/>
      <c r="E97" s="26"/>
      <c r="F97" s="30"/>
      <c r="G97" s="34"/>
      <c r="H97" s="31"/>
      <c r="I97" s="26"/>
      <c r="J97" s="30"/>
      <c r="K97" s="26"/>
      <c r="L97" s="30"/>
      <c r="M97" s="44"/>
      <c r="N97" s="63">
        <f t="shared" si="11"/>
        <v>0</v>
      </c>
      <c r="O97" s="65">
        <f t="shared" si="9"/>
        <v>0</v>
      </c>
      <c r="Q97" s="83">
        <f t="shared" si="10"/>
        <v>0</v>
      </c>
    </row>
    <row r="98" spans="2:17" ht="15.75" customHeight="1" x14ac:dyDescent="0.3">
      <c r="B98" s="94" t="s">
        <v>101</v>
      </c>
      <c r="C98" s="26"/>
      <c r="D98" s="30"/>
      <c r="E98" s="26"/>
      <c r="F98" s="30"/>
      <c r="G98" s="34"/>
      <c r="H98" s="31"/>
      <c r="I98" s="26"/>
      <c r="J98" s="30"/>
      <c r="K98" s="26"/>
      <c r="L98" s="30"/>
      <c r="M98" s="44"/>
      <c r="N98" s="63">
        <f t="shared" si="11"/>
        <v>0</v>
      </c>
      <c r="O98" s="65">
        <f t="shared" ref="O98:O129" si="12">N98/6</f>
        <v>0</v>
      </c>
      <c r="Q98" s="83">
        <f t="shared" ref="Q98:Q129" si="13">O98+P98</f>
        <v>0</v>
      </c>
    </row>
    <row r="99" spans="2:17" ht="15.75" customHeight="1" x14ac:dyDescent="0.3">
      <c r="B99" s="94" t="s">
        <v>107</v>
      </c>
      <c r="C99" s="26"/>
      <c r="D99" s="30"/>
      <c r="E99" s="26"/>
      <c r="F99" s="30"/>
      <c r="G99" s="34"/>
      <c r="H99" s="31"/>
      <c r="I99" s="26"/>
      <c r="J99" s="30"/>
      <c r="K99" s="26"/>
      <c r="L99" s="30"/>
      <c r="M99" s="44"/>
      <c r="N99" s="63">
        <f t="shared" si="11"/>
        <v>0</v>
      </c>
      <c r="O99" s="65">
        <f t="shared" si="12"/>
        <v>0</v>
      </c>
      <c r="Q99" s="83">
        <f t="shared" si="13"/>
        <v>0</v>
      </c>
    </row>
    <row r="100" spans="2:17" ht="15.75" customHeight="1" x14ac:dyDescent="0.3">
      <c r="B100" s="94" t="s">
        <v>18</v>
      </c>
      <c r="C100" s="26"/>
      <c r="D100" s="30"/>
      <c r="E100" s="26"/>
      <c r="F100" s="30"/>
      <c r="G100" s="26"/>
      <c r="H100" s="30"/>
      <c r="I100" s="26"/>
      <c r="J100" s="30"/>
      <c r="K100" s="26"/>
      <c r="L100" s="30"/>
      <c r="M100" s="44"/>
      <c r="N100" s="63">
        <f t="shared" ref="N100:N131" si="14">M100</f>
        <v>0</v>
      </c>
      <c r="O100" s="65">
        <f t="shared" si="12"/>
        <v>0</v>
      </c>
      <c r="Q100" s="83">
        <f t="shared" si="13"/>
        <v>0</v>
      </c>
    </row>
    <row r="101" spans="2:17" ht="15.75" customHeight="1" x14ac:dyDescent="0.3">
      <c r="B101" s="94" t="s">
        <v>64</v>
      </c>
      <c r="C101" s="26"/>
      <c r="D101" s="30"/>
      <c r="E101" s="26"/>
      <c r="F101" s="30"/>
      <c r="G101" s="26"/>
      <c r="H101" s="30"/>
      <c r="I101" s="26"/>
      <c r="J101" s="30"/>
      <c r="K101" s="26"/>
      <c r="L101" s="30"/>
      <c r="M101" s="44"/>
      <c r="N101" s="63">
        <f t="shared" si="14"/>
        <v>0</v>
      </c>
      <c r="O101" s="65">
        <f t="shared" si="12"/>
        <v>0</v>
      </c>
      <c r="Q101" s="83">
        <f t="shared" si="13"/>
        <v>0</v>
      </c>
    </row>
    <row r="102" spans="2:17" ht="15.75" customHeight="1" x14ac:dyDescent="0.3">
      <c r="B102" s="94" t="s">
        <v>103</v>
      </c>
      <c r="C102" s="26"/>
      <c r="D102" s="30"/>
      <c r="E102" s="26"/>
      <c r="F102" s="30"/>
      <c r="G102" s="26"/>
      <c r="H102" s="30"/>
      <c r="I102" s="26"/>
      <c r="J102" s="30"/>
      <c r="K102" s="26"/>
      <c r="L102" s="30"/>
      <c r="M102" s="44"/>
      <c r="N102" s="63">
        <f t="shared" si="14"/>
        <v>0</v>
      </c>
      <c r="O102" s="65">
        <f t="shared" si="12"/>
        <v>0</v>
      </c>
      <c r="Q102" s="83">
        <f t="shared" si="13"/>
        <v>0</v>
      </c>
    </row>
    <row r="103" spans="2:17" ht="15.75" customHeight="1" x14ac:dyDescent="0.3">
      <c r="B103" s="94" t="s">
        <v>83</v>
      </c>
      <c r="C103" s="26"/>
      <c r="D103" s="30"/>
      <c r="E103" s="26"/>
      <c r="F103" s="30"/>
      <c r="G103" s="26"/>
      <c r="H103" s="30"/>
      <c r="I103" s="26"/>
      <c r="J103" s="30"/>
      <c r="K103" s="26"/>
      <c r="L103" s="30"/>
      <c r="M103" s="44"/>
      <c r="N103" s="63">
        <f t="shared" si="14"/>
        <v>0</v>
      </c>
      <c r="O103" s="65">
        <f t="shared" si="12"/>
        <v>0</v>
      </c>
      <c r="Q103" s="83">
        <f t="shared" si="13"/>
        <v>0</v>
      </c>
    </row>
    <row r="104" spans="2:17" ht="15.75" customHeight="1" x14ac:dyDescent="0.3">
      <c r="B104" s="94" t="s">
        <v>35</v>
      </c>
      <c r="C104" s="26"/>
      <c r="D104" s="30"/>
      <c r="E104" s="26"/>
      <c r="F104" s="30"/>
      <c r="G104" s="26"/>
      <c r="H104" s="30"/>
      <c r="I104" s="26"/>
      <c r="J104" s="30"/>
      <c r="K104" s="26"/>
      <c r="L104" s="30"/>
      <c r="M104" s="44"/>
      <c r="N104" s="63">
        <f t="shared" si="14"/>
        <v>0</v>
      </c>
      <c r="O104" s="65">
        <f t="shared" si="12"/>
        <v>0</v>
      </c>
      <c r="Q104" s="83">
        <f t="shared" si="13"/>
        <v>0</v>
      </c>
    </row>
    <row r="105" spans="2:17" ht="15.75" customHeight="1" x14ac:dyDescent="0.3">
      <c r="B105" s="94" t="s">
        <v>97</v>
      </c>
      <c r="C105" s="26"/>
      <c r="D105" s="30"/>
      <c r="E105" s="26"/>
      <c r="F105" s="30"/>
      <c r="G105" s="26"/>
      <c r="H105" s="30"/>
      <c r="I105" s="26"/>
      <c r="J105" s="30"/>
      <c r="K105" s="26"/>
      <c r="L105" s="30"/>
      <c r="M105" s="44"/>
      <c r="N105" s="63">
        <f t="shared" si="14"/>
        <v>0</v>
      </c>
      <c r="O105" s="65">
        <f t="shared" si="12"/>
        <v>0</v>
      </c>
      <c r="Q105" s="83">
        <f t="shared" si="13"/>
        <v>0</v>
      </c>
    </row>
    <row r="106" spans="2:17" ht="15.75" customHeight="1" x14ac:dyDescent="0.3">
      <c r="B106" s="94" t="s">
        <v>88</v>
      </c>
      <c r="C106" s="26"/>
      <c r="D106" s="30"/>
      <c r="E106" s="26"/>
      <c r="F106" s="30"/>
      <c r="G106" s="26"/>
      <c r="H106" s="30"/>
      <c r="I106" s="26"/>
      <c r="J106" s="30"/>
      <c r="K106" s="26"/>
      <c r="L106" s="30"/>
      <c r="M106" s="44"/>
      <c r="N106" s="63">
        <f t="shared" si="14"/>
        <v>0</v>
      </c>
      <c r="O106" s="65">
        <f t="shared" si="12"/>
        <v>0</v>
      </c>
      <c r="Q106" s="83">
        <f t="shared" si="13"/>
        <v>0</v>
      </c>
    </row>
    <row r="107" spans="2:17" ht="15.75" customHeight="1" x14ac:dyDescent="0.3">
      <c r="B107" s="94" t="s">
        <v>15</v>
      </c>
      <c r="C107" s="26"/>
      <c r="D107" s="30"/>
      <c r="E107" s="26"/>
      <c r="F107" s="30"/>
      <c r="G107" s="26"/>
      <c r="H107" s="30"/>
      <c r="I107" s="26"/>
      <c r="J107" s="30"/>
      <c r="K107" s="26"/>
      <c r="L107" s="30"/>
      <c r="M107" s="44"/>
      <c r="N107" s="63">
        <f t="shared" si="14"/>
        <v>0</v>
      </c>
      <c r="O107" s="65">
        <f t="shared" si="12"/>
        <v>0</v>
      </c>
      <c r="Q107" s="83">
        <f t="shared" si="13"/>
        <v>0</v>
      </c>
    </row>
    <row r="108" spans="2:17" ht="15.75" customHeight="1" x14ac:dyDescent="0.3">
      <c r="B108" s="94" t="s">
        <v>80</v>
      </c>
      <c r="C108" s="26"/>
      <c r="D108" s="30"/>
      <c r="E108" s="26"/>
      <c r="F108" s="30"/>
      <c r="G108" s="26"/>
      <c r="H108" s="30"/>
      <c r="I108" s="26"/>
      <c r="J108" s="30"/>
      <c r="K108" s="26"/>
      <c r="L108" s="30"/>
      <c r="M108" s="44"/>
      <c r="N108" s="63">
        <f t="shared" si="14"/>
        <v>0</v>
      </c>
      <c r="O108" s="65">
        <f t="shared" si="12"/>
        <v>0</v>
      </c>
      <c r="Q108" s="83">
        <f t="shared" si="13"/>
        <v>0</v>
      </c>
    </row>
    <row r="109" spans="2:17" ht="15.75" customHeight="1" x14ac:dyDescent="0.3">
      <c r="B109" s="94" t="s">
        <v>70</v>
      </c>
      <c r="C109" s="26"/>
      <c r="D109" s="30"/>
      <c r="E109" s="26"/>
      <c r="F109" s="30"/>
      <c r="G109" s="26"/>
      <c r="H109" s="30"/>
      <c r="I109" s="26"/>
      <c r="J109" s="30"/>
      <c r="K109" s="26"/>
      <c r="L109" s="30"/>
      <c r="M109" s="44"/>
      <c r="N109" s="63">
        <f t="shared" si="14"/>
        <v>0</v>
      </c>
      <c r="O109" s="65">
        <f t="shared" si="12"/>
        <v>0</v>
      </c>
      <c r="Q109" s="83">
        <f t="shared" si="13"/>
        <v>0</v>
      </c>
    </row>
    <row r="110" spans="2:17" ht="15.75" customHeight="1" x14ac:dyDescent="0.3">
      <c r="B110" s="94" t="s">
        <v>92</v>
      </c>
      <c r="C110" s="26"/>
      <c r="D110" s="30"/>
      <c r="E110" s="26"/>
      <c r="F110" s="30"/>
      <c r="G110" s="26"/>
      <c r="H110" s="30"/>
      <c r="I110" s="26"/>
      <c r="J110" s="30"/>
      <c r="K110" s="26"/>
      <c r="L110" s="30"/>
      <c r="M110" s="44"/>
      <c r="N110" s="63">
        <f t="shared" si="14"/>
        <v>0</v>
      </c>
      <c r="O110" s="65">
        <f t="shared" si="12"/>
        <v>0</v>
      </c>
      <c r="Q110" s="83">
        <f t="shared" si="13"/>
        <v>0</v>
      </c>
    </row>
    <row r="111" spans="2:17" ht="15.75" customHeight="1" x14ac:dyDescent="0.3">
      <c r="B111" s="94" t="s">
        <v>93</v>
      </c>
      <c r="C111" s="26"/>
      <c r="D111" s="30"/>
      <c r="E111" s="26"/>
      <c r="F111" s="30"/>
      <c r="G111" s="26"/>
      <c r="H111" s="30"/>
      <c r="I111" s="26"/>
      <c r="J111" s="30"/>
      <c r="K111" s="26"/>
      <c r="L111" s="30"/>
      <c r="M111" s="44"/>
      <c r="N111" s="63">
        <f t="shared" si="14"/>
        <v>0</v>
      </c>
      <c r="O111" s="65">
        <f t="shared" si="12"/>
        <v>0</v>
      </c>
      <c r="Q111" s="83">
        <f t="shared" si="13"/>
        <v>0</v>
      </c>
    </row>
    <row r="112" spans="2:17" ht="15.75" customHeight="1" x14ac:dyDescent="0.3">
      <c r="B112" s="94" t="s">
        <v>105</v>
      </c>
      <c r="C112" s="26"/>
      <c r="D112" s="30"/>
      <c r="E112" s="26"/>
      <c r="F112" s="30"/>
      <c r="G112" s="26"/>
      <c r="H112" s="30"/>
      <c r="I112" s="26"/>
      <c r="J112" s="30"/>
      <c r="K112" s="26"/>
      <c r="L112" s="30"/>
      <c r="M112" s="44"/>
      <c r="N112" s="63">
        <f t="shared" si="14"/>
        <v>0</v>
      </c>
      <c r="O112" s="65">
        <f t="shared" si="12"/>
        <v>0</v>
      </c>
      <c r="Q112" s="83">
        <f t="shared" si="13"/>
        <v>0</v>
      </c>
    </row>
    <row r="113" spans="2:17" ht="15.75" customHeight="1" x14ac:dyDescent="0.3">
      <c r="B113" s="94" t="s">
        <v>106</v>
      </c>
      <c r="C113" s="26"/>
      <c r="D113" s="30"/>
      <c r="E113" s="26"/>
      <c r="F113" s="30"/>
      <c r="G113" s="26"/>
      <c r="H113" s="30"/>
      <c r="I113" s="26"/>
      <c r="J113" s="30"/>
      <c r="K113" s="26"/>
      <c r="L113" s="30"/>
      <c r="M113" s="44"/>
      <c r="N113" s="63">
        <f t="shared" si="14"/>
        <v>0</v>
      </c>
      <c r="O113" s="65">
        <f t="shared" si="12"/>
        <v>0</v>
      </c>
      <c r="Q113" s="83">
        <f t="shared" si="13"/>
        <v>0</v>
      </c>
    </row>
    <row r="114" spans="2:17" ht="15.75" customHeight="1" x14ac:dyDescent="0.3">
      <c r="B114" s="97" t="s">
        <v>36</v>
      </c>
      <c r="C114" s="38"/>
      <c r="D114" s="30"/>
      <c r="E114" s="26"/>
      <c r="F114" s="30"/>
      <c r="G114" s="26"/>
      <c r="H114" s="30"/>
      <c r="I114" s="26"/>
      <c r="J114" s="30"/>
      <c r="K114" s="26"/>
      <c r="L114" s="30"/>
      <c r="M114" s="44"/>
      <c r="N114" s="55">
        <f t="shared" si="14"/>
        <v>0</v>
      </c>
      <c r="O114" s="65">
        <f t="shared" si="12"/>
        <v>0</v>
      </c>
      <c r="Q114" s="83">
        <f t="shared" si="13"/>
        <v>0</v>
      </c>
    </row>
    <row r="115" spans="2:17" ht="15.75" customHeight="1" x14ac:dyDescent="0.3">
      <c r="B115" s="94" t="s">
        <v>94</v>
      </c>
      <c r="C115" s="26"/>
      <c r="D115" s="30"/>
      <c r="E115" s="26"/>
      <c r="F115" s="30"/>
      <c r="G115" s="26"/>
      <c r="H115" s="30"/>
      <c r="I115" s="26"/>
      <c r="J115" s="30"/>
      <c r="K115" s="26"/>
      <c r="L115" s="30"/>
      <c r="M115" s="44"/>
      <c r="N115" s="55">
        <f t="shared" si="14"/>
        <v>0</v>
      </c>
      <c r="O115" s="65">
        <f t="shared" si="12"/>
        <v>0</v>
      </c>
      <c r="Q115" s="83">
        <f t="shared" si="13"/>
        <v>0</v>
      </c>
    </row>
    <row r="116" spans="2:17" ht="15.75" customHeight="1" x14ac:dyDescent="0.3">
      <c r="B116" s="94" t="s">
        <v>79</v>
      </c>
      <c r="C116" s="26"/>
      <c r="D116" s="30"/>
      <c r="E116" s="26"/>
      <c r="F116" s="30"/>
      <c r="G116" s="26"/>
      <c r="H116" s="30"/>
      <c r="I116" s="26"/>
      <c r="J116" s="30"/>
      <c r="K116" s="26"/>
      <c r="L116" s="30"/>
      <c r="M116" s="44"/>
      <c r="N116" s="55">
        <f t="shared" si="14"/>
        <v>0</v>
      </c>
      <c r="O116" s="65">
        <f t="shared" si="12"/>
        <v>0</v>
      </c>
      <c r="Q116" s="83">
        <f t="shared" si="13"/>
        <v>0</v>
      </c>
    </row>
    <row r="117" spans="2:17" ht="15.75" customHeight="1" x14ac:dyDescent="0.3">
      <c r="B117" s="94" t="s">
        <v>86</v>
      </c>
      <c r="C117" s="26"/>
      <c r="D117" s="30"/>
      <c r="E117" s="26"/>
      <c r="F117" s="30"/>
      <c r="G117" s="26"/>
      <c r="H117" s="30"/>
      <c r="I117" s="26"/>
      <c r="J117" s="30"/>
      <c r="K117" s="26"/>
      <c r="L117" s="30"/>
      <c r="M117" s="44"/>
      <c r="N117" s="55">
        <f t="shared" si="14"/>
        <v>0</v>
      </c>
      <c r="O117" s="65">
        <f t="shared" si="12"/>
        <v>0</v>
      </c>
      <c r="Q117" s="83">
        <f t="shared" si="13"/>
        <v>0</v>
      </c>
    </row>
    <row r="118" spans="2:17" ht="15.75" customHeight="1" x14ac:dyDescent="0.3">
      <c r="B118" s="94" t="s">
        <v>59</v>
      </c>
      <c r="C118" s="26"/>
      <c r="D118" s="30"/>
      <c r="E118" s="26"/>
      <c r="F118" s="30"/>
      <c r="G118" s="26"/>
      <c r="H118" s="30"/>
      <c r="I118" s="26"/>
      <c r="J118" s="30"/>
      <c r="K118" s="26"/>
      <c r="L118" s="30"/>
      <c r="M118" s="44"/>
      <c r="N118" s="55">
        <f t="shared" si="14"/>
        <v>0</v>
      </c>
      <c r="O118" s="65">
        <f t="shared" si="12"/>
        <v>0</v>
      </c>
      <c r="Q118" s="83">
        <f t="shared" si="13"/>
        <v>0</v>
      </c>
    </row>
    <row r="119" spans="2:17" ht="15.75" customHeight="1" x14ac:dyDescent="0.3">
      <c r="B119" s="94" t="s">
        <v>95</v>
      </c>
      <c r="C119" s="26"/>
      <c r="D119" s="30"/>
      <c r="E119" s="26"/>
      <c r="F119" s="30"/>
      <c r="G119" s="26"/>
      <c r="H119" s="30"/>
      <c r="I119" s="26"/>
      <c r="J119" s="30"/>
      <c r="K119" s="26"/>
      <c r="L119" s="30"/>
      <c r="M119" s="44"/>
      <c r="N119" s="55">
        <f t="shared" si="14"/>
        <v>0</v>
      </c>
      <c r="O119" s="65">
        <f t="shared" si="12"/>
        <v>0</v>
      </c>
      <c r="Q119" s="83">
        <f t="shared" si="13"/>
        <v>0</v>
      </c>
    </row>
    <row r="120" spans="2:17" ht="15.75" customHeight="1" x14ac:dyDescent="0.3">
      <c r="B120" s="94" t="s">
        <v>9</v>
      </c>
      <c r="C120" s="26"/>
      <c r="D120" s="30"/>
      <c r="E120" s="26"/>
      <c r="F120" s="30"/>
      <c r="G120" s="26"/>
      <c r="H120" s="30"/>
      <c r="I120" s="26"/>
      <c r="J120" s="30"/>
      <c r="K120" s="26"/>
      <c r="L120" s="30"/>
      <c r="M120" s="44"/>
      <c r="N120" s="55">
        <f t="shared" si="14"/>
        <v>0</v>
      </c>
      <c r="O120" s="65">
        <f t="shared" si="12"/>
        <v>0</v>
      </c>
      <c r="Q120" s="83">
        <f t="shared" si="13"/>
        <v>0</v>
      </c>
    </row>
    <row r="121" spans="2:17" ht="15.75" customHeight="1" x14ac:dyDescent="0.3">
      <c r="B121" s="94" t="s">
        <v>33</v>
      </c>
      <c r="C121" s="26"/>
      <c r="D121" s="30"/>
      <c r="E121" s="26"/>
      <c r="F121" s="30"/>
      <c r="G121" s="26"/>
      <c r="H121" s="30"/>
      <c r="I121" s="26"/>
      <c r="J121" s="30"/>
      <c r="K121" s="26"/>
      <c r="L121" s="30"/>
      <c r="M121" s="44"/>
      <c r="N121" s="55">
        <f t="shared" si="14"/>
        <v>0</v>
      </c>
      <c r="O121" s="65">
        <f t="shared" si="12"/>
        <v>0</v>
      </c>
      <c r="Q121" s="83">
        <f t="shared" si="13"/>
        <v>0</v>
      </c>
    </row>
    <row r="122" spans="2:17" ht="15.75" customHeight="1" x14ac:dyDescent="0.3">
      <c r="B122" s="94" t="s">
        <v>90</v>
      </c>
      <c r="C122" s="26"/>
      <c r="D122" s="30"/>
      <c r="E122" s="26"/>
      <c r="F122" s="30"/>
      <c r="G122" s="26"/>
      <c r="H122" s="30"/>
      <c r="I122" s="26"/>
      <c r="J122" s="30"/>
      <c r="K122" s="26"/>
      <c r="L122" s="30"/>
      <c r="M122" s="44"/>
      <c r="N122" s="55">
        <f t="shared" si="14"/>
        <v>0</v>
      </c>
      <c r="O122" s="65">
        <f t="shared" si="12"/>
        <v>0</v>
      </c>
      <c r="Q122" s="83">
        <f t="shared" si="13"/>
        <v>0</v>
      </c>
    </row>
    <row r="123" spans="2:17" ht="15.75" customHeight="1" x14ac:dyDescent="0.3">
      <c r="B123" s="95"/>
      <c r="C123" s="26"/>
      <c r="D123" s="30"/>
      <c r="E123" s="26"/>
      <c r="F123" s="30"/>
      <c r="G123" s="26"/>
      <c r="H123" s="30"/>
      <c r="I123" s="26"/>
      <c r="J123" s="30"/>
      <c r="K123" s="26"/>
      <c r="L123" s="30"/>
      <c r="M123" s="44"/>
    </row>
    <row r="124" spans="2:17" ht="15.75" customHeight="1" x14ac:dyDescent="0.3"/>
    <row r="125" spans="2:17" ht="15.75" customHeight="1" x14ac:dyDescent="0.3"/>
    <row r="126" spans="2:17" ht="15.75" customHeight="1" x14ac:dyDescent="0.3"/>
    <row r="127" spans="2:17" ht="15.75" customHeight="1" x14ac:dyDescent="0.3"/>
    <row r="128" spans="2:17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sortState ref="B2:Q122">
    <sortCondition descending="1" ref="Q2:Q122"/>
  </sortState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831D7-CBB1-4F99-96FA-8E93EF930504}">
  <dimension ref="A1:T62"/>
  <sheetViews>
    <sheetView zoomScale="75" zoomScaleNormal="75" workbookViewId="0">
      <pane ySplit="1" topLeftCell="A2" activePane="bottomLeft" state="frozen"/>
      <selection pane="bottomLeft" activeCell="B13" sqref="B13"/>
    </sheetView>
  </sheetViews>
  <sheetFormatPr defaultRowHeight="15.6" x14ac:dyDescent="0.3"/>
  <cols>
    <col min="1" max="1" width="8" style="92" customWidth="1"/>
    <col min="2" max="2" width="27.296875" style="96" customWidth="1"/>
    <col min="3" max="3" width="11.69921875" style="18" customWidth="1"/>
    <col min="4" max="4" width="9.8984375" style="21" bestFit="1" customWidth="1"/>
    <col min="5" max="5" width="11.59765625" style="18" customWidth="1"/>
    <col min="6" max="6" width="12.796875" style="21" customWidth="1"/>
    <col min="7" max="7" width="10.69921875" style="18" customWidth="1"/>
    <col min="8" max="8" width="11.59765625" style="21" customWidth="1"/>
    <col min="9" max="9" width="10.19921875" style="18" customWidth="1"/>
    <col min="10" max="10" width="9.8984375" style="21" bestFit="1" customWidth="1"/>
    <col min="11" max="11" width="11.19921875" style="18" customWidth="1"/>
    <col min="12" max="12" width="9.8984375" style="21" bestFit="1" customWidth="1"/>
    <col min="13" max="13" width="13.19921875" style="42" customWidth="1"/>
    <col min="14" max="14" width="8.796875" style="55"/>
    <col min="15" max="15" width="8.796875" style="65"/>
    <col min="16" max="16" width="8.796875" style="68"/>
    <col min="17" max="17" width="8.796875" style="84"/>
  </cols>
  <sheetData>
    <row r="1" spans="1:20" ht="15.75" customHeight="1" x14ac:dyDescent="0.3">
      <c r="A1" s="90" t="s">
        <v>0</v>
      </c>
      <c r="B1" s="85" t="s">
        <v>1</v>
      </c>
      <c r="C1" s="16">
        <v>45451</v>
      </c>
      <c r="D1" s="20">
        <v>45479</v>
      </c>
      <c r="E1" s="16">
        <v>45508</v>
      </c>
      <c r="F1" s="23" t="s">
        <v>111</v>
      </c>
      <c r="G1" s="16">
        <v>45563</v>
      </c>
      <c r="H1" s="20">
        <v>45669</v>
      </c>
      <c r="I1" s="17">
        <v>45718</v>
      </c>
      <c r="J1" s="20">
        <v>45766</v>
      </c>
      <c r="K1" s="16">
        <v>45773</v>
      </c>
      <c r="L1" s="20">
        <v>45795</v>
      </c>
      <c r="M1" s="40" t="s">
        <v>604</v>
      </c>
      <c r="N1" s="53" t="s">
        <v>2</v>
      </c>
      <c r="O1" s="64" t="s">
        <v>3</v>
      </c>
      <c r="P1" s="66" t="s">
        <v>4</v>
      </c>
      <c r="Q1" s="82" t="s">
        <v>5</v>
      </c>
    </row>
    <row r="2" spans="1:20" x14ac:dyDescent="0.3">
      <c r="A2" s="92">
        <v>1</v>
      </c>
      <c r="B2" s="96" t="s">
        <v>521</v>
      </c>
      <c r="D2" s="30">
        <v>40</v>
      </c>
      <c r="E2" s="26">
        <v>180</v>
      </c>
      <c r="F2" s="30">
        <v>250</v>
      </c>
      <c r="G2" s="26">
        <v>210</v>
      </c>
      <c r="H2" s="30">
        <v>190</v>
      </c>
      <c r="I2" s="26">
        <v>230</v>
      </c>
      <c r="J2" s="30"/>
      <c r="K2" s="26"/>
      <c r="L2" s="30">
        <v>210</v>
      </c>
      <c r="M2" s="44">
        <f t="shared" ref="M2:M33" si="0">SUM(D2:L2)</f>
        <v>1310</v>
      </c>
      <c r="N2" s="55">
        <v>1270</v>
      </c>
      <c r="O2" s="65">
        <f t="shared" ref="O2:O33" si="1">N2/6</f>
        <v>211.66666666666666</v>
      </c>
      <c r="Q2" s="83">
        <f t="shared" ref="Q2:Q33" si="2">O2+P2</f>
        <v>211.66666666666666</v>
      </c>
    </row>
    <row r="3" spans="1:20" x14ac:dyDescent="0.3">
      <c r="A3" s="92">
        <v>2</v>
      </c>
      <c r="B3" s="96" t="s">
        <v>505</v>
      </c>
      <c r="D3" s="30">
        <v>190</v>
      </c>
      <c r="E3" s="26">
        <v>210</v>
      </c>
      <c r="F3" s="30"/>
      <c r="G3" s="26"/>
      <c r="H3" s="30">
        <v>210</v>
      </c>
      <c r="I3" s="26">
        <v>200</v>
      </c>
      <c r="J3" s="30"/>
      <c r="K3" s="26">
        <v>250</v>
      </c>
      <c r="L3" s="30"/>
      <c r="M3" s="44">
        <f t="shared" si="0"/>
        <v>1060</v>
      </c>
      <c r="N3" s="55">
        <f>M3</f>
        <v>1060</v>
      </c>
      <c r="O3" s="65">
        <f t="shared" si="1"/>
        <v>176.66666666666666</v>
      </c>
      <c r="Q3" s="83">
        <f t="shared" si="2"/>
        <v>176.66666666666666</v>
      </c>
    </row>
    <row r="4" spans="1:20" x14ac:dyDescent="0.3">
      <c r="A4" s="92">
        <v>3</v>
      </c>
      <c r="B4" s="96" t="s">
        <v>502</v>
      </c>
      <c r="D4" s="30">
        <v>40</v>
      </c>
      <c r="E4" s="26"/>
      <c r="F4" s="30">
        <v>45</v>
      </c>
      <c r="G4" s="26">
        <v>40</v>
      </c>
      <c r="H4" s="30">
        <v>190</v>
      </c>
      <c r="I4" s="26">
        <v>230</v>
      </c>
      <c r="J4" s="30"/>
      <c r="K4" s="26">
        <v>180</v>
      </c>
      <c r="L4" s="30">
        <v>210</v>
      </c>
      <c r="M4" s="44">
        <f t="shared" si="0"/>
        <v>935</v>
      </c>
      <c r="N4" s="55">
        <v>895</v>
      </c>
      <c r="O4" s="65">
        <f t="shared" si="1"/>
        <v>149.16666666666666</v>
      </c>
      <c r="Q4" s="83">
        <f t="shared" si="2"/>
        <v>149.16666666666666</v>
      </c>
    </row>
    <row r="5" spans="1:20" x14ac:dyDescent="0.3">
      <c r="A5" s="92">
        <v>4</v>
      </c>
      <c r="B5" s="96" t="s">
        <v>487</v>
      </c>
      <c r="D5" s="30">
        <v>210</v>
      </c>
      <c r="E5" s="26">
        <v>190</v>
      </c>
      <c r="F5" s="30"/>
      <c r="G5" s="26"/>
      <c r="H5" s="30">
        <v>120</v>
      </c>
      <c r="I5" s="26">
        <v>300</v>
      </c>
      <c r="J5" s="30"/>
      <c r="K5" s="26"/>
      <c r="L5" s="30"/>
      <c r="M5" s="44">
        <f t="shared" si="0"/>
        <v>820</v>
      </c>
      <c r="N5" s="55">
        <f t="shared" ref="N5:N36" si="3">M5</f>
        <v>820</v>
      </c>
      <c r="O5" s="65">
        <f t="shared" si="1"/>
        <v>136.66666666666666</v>
      </c>
      <c r="Q5" s="83">
        <f t="shared" si="2"/>
        <v>136.66666666666666</v>
      </c>
    </row>
    <row r="6" spans="1:20" x14ac:dyDescent="0.3">
      <c r="A6" s="92">
        <v>5</v>
      </c>
      <c r="B6" s="96" t="s">
        <v>517</v>
      </c>
      <c r="D6" s="30">
        <v>190</v>
      </c>
      <c r="E6" s="26">
        <v>210</v>
      </c>
      <c r="F6" s="30"/>
      <c r="G6" s="26"/>
      <c r="H6" s="31">
        <v>210</v>
      </c>
      <c r="I6" s="34">
        <v>200</v>
      </c>
      <c r="J6" s="25"/>
      <c r="K6" s="24"/>
      <c r="L6" s="25"/>
      <c r="M6" s="43">
        <f t="shared" si="0"/>
        <v>810</v>
      </c>
      <c r="N6" s="55">
        <f t="shared" si="3"/>
        <v>810</v>
      </c>
      <c r="O6" s="65">
        <f t="shared" si="1"/>
        <v>135</v>
      </c>
      <c r="P6" s="67"/>
      <c r="Q6" s="83">
        <f t="shared" si="2"/>
        <v>135</v>
      </c>
    </row>
    <row r="7" spans="1:20" x14ac:dyDescent="0.3">
      <c r="A7" s="92">
        <v>6</v>
      </c>
      <c r="B7" s="96" t="s">
        <v>83</v>
      </c>
      <c r="D7" s="30">
        <v>120</v>
      </c>
      <c r="E7" s="26">
        <v>120</v>
      </c>
      <c r="F7" s="30">
        <v>300</v>
      </c>
      <c r="G7" s="26">
        <v>120</v>
      </c>
      <c r="H7" s="30"/>
      <c r="I7" s="26"/>
      <c r="J7" s="30"/>
      <c r="K7" s="26">
        <v>100</v>
      </c>
      <c r="L7" s="30"/>
      <c r="M7" s="44">
        <f t="shared" si="0"/>
        <v>760</v>
      </c>
      <c r="N7" s="55">
        <f t="shared" si="3"/>
        <v>760</v>
      </c>
      <c r="O7" s="65">
        <f t="shared" si="1"/>
        <v>126.66666666666667</v>
      </c>
      <c r="P7" s="67"/>
      <c r="Q7" s="83">
        <f t="shared" si="2"/>
        <v>126.66666666666667</v>
      </c>
    </row>
    <row r="8" spans="1:20" x14ac:dyDescent="0.3">
      <c r="A8" s="92">
        <v>7</v>
      </c>
      <c r="B8" s="96" t="s">
        <v>499</v>
      </c>
      <c r="D8" s="30">
        <v>40</v>
      </c>
      <c r="E8" s="26"/>
      <c r="F8" s="30">
        <v>150</v>
      </c>
      <c r="G8" s="26">
        <v>120</v>
      </c>
      <c r="H8" s="30">
        <v>120</v>
      </c>
      <c r="I8" s="26">
        <v>250</v>
      </c>
      <c r="J8" s="30"/>
      <c r="K8" s="26"/>
      <c r="L8" s="30"/>
      <c r="M8" s="44">
        <f t="shared" si="0"/>
        <v>680</v>
      </c>
      <c r="N8" s="55">
        <f t="shared" si="3"/>
        <v>680</v>
      </c>
      <c r="O8" s="65">
        <f t="shared" si="1"/>
        <v>113.33333333333333</v>
      </c>
      <c r="Q8" s="83">
        <f t="shared" si="2"/>
        <v>113.33333333333333</v>
      </c>
    </row>
    <row r="9" spans="1:20" x14ac:dyDescent="0.3">
      <c r="A9" s="92">
        <v>8</v>
      </c>
      <c r="B9" s="96" t="s">
        <v>537</v>
      </c>
      <c r="D9" s="30"/>
      <c r="E9" s="26"/>
      <c r="F9" s="30"/>
      <c r="G9" s="26">
        <v>250</v>
      </c>
      <c r="H9" s="31"/>
      <c r="I9" s="34">
        <v>150</v>
      </c>
      <c r="J9" s="25"/>
      <c r="K9" s="24">
        <v>210</v>
      </c>
      <c r="L9" s="25"/>
      <c r="M9" s="43">
        <f t="shared" si="0"/>
        <v>610</v>
      </c>
      <c r="N9" s="55">
        <f t="shared" si="3"/>
        <v>610</v>
      </c>
      <c r="O9" s="65">
        <f t="shared" si="1"/>
        <v>101.66666666666667</v>
      </c>
      <c r="P9" s="67"/>
      <c r="Q9" s="83">
        <f t="shared" si="2"/>
        <v>101.66666666666667</v>
      </c>
    </row>
    <row r="10" spans="1:20" x14ac:dyDescent="0.3">
      <c r="A10" s="92">
        <v>9</v>
      </c>
      <c r="B10" s="96" t="s">
        <v>488</v>
      </c>
      <c r="D10" s="30">
        <v>100</v>
      </c>
      <c r="E10" s="26">
        <v>190</v>
      </c>
      <c r="F10" s="30"/>
      <c r="G10" s="26"/>
      <c r="H10" s="31"/>
      <c r="I10" s="26">
        <v>250</v>
      </c>
      <c r="J10" s="25"/>
      <c r="K10" s="24"/>
      <c r="L10" s="25"/>
      <c r="M10" s="43">
        <f t="shared" si="0"/>
        <v>540</v>
      </c>
      <c r="N10" s="55">
        <f t="shared" si="3"/>
        <v>540</v>
      </c>
      <c r="O10" s="65">
        <f t="shared" si="1"/>
        <v>90</v>
      </c>
      <c r="P10" s="67"/>
      <c r="Q10" s="83">
        <f t="shared" si="2"/>
        <v>90</v>
      </c>
    </row>
    <row r="11" spans="1:20" x14ac:dyDescent="0.3">
      <c r="A11" s="92">
        <v>10</v>
      </c>
      <c r="B11" s="96" t="s">
        <v>514</v>
      </c>
      <c r="D11" s="30">
        <v>100</v>
      </c>
      <c r="E11" s="26"/>
      <c r="F11" s="30"/>
      <c r="G11" s="26"/>
      <c r="H11" s="31"/>
      <c r="I11" s="34"/>
      <c r="J11" s="25"/>
      <c r="K11" s="24">
        <v>250</v>
      </c>
      <c r="L11" s="25">
        <v>180</v>
      </c>
      <c r="M11" s="43">
        <f t="shared" si="0"/>
        <v>530</v>
      </c>
      <c r="N11" s="55">
        <f t="shared" si="3"/>
        <v>530</v>
      </c>
      <c r="O11" s="65">
        <f t="shared" si="1"/>
        <v>88.333333333333329</v>
      </c>
      <c r="P11" s="67"/>
      <c r="Q11" s="83">
        <f t="shared" si="2"/>
        <v>88.333333333333329</v>
      </c>
    </row>
    <row r="12" spans="1:20" x14ac:dyDescent="0.3">
      <c r="A12" s="92">
        <v>11</v>
      </c>
      <c r="B12" s="96" t="s">
        <v>561</v>
      </c>
      <c r="D12" s="30"/>
      <c r="E12" s="26"/>
      <c r="F12" s="30">
        <v>45</v>
      </c>
      <c r="G12" s="26">
        <v>40</v>
      </c>
      <c r="H12" s="31"/>
      <c r="I12" s="34"/>
      <c r="J12" s="25"/>
      <c r="K12" s="24">
        <v>190</v>
      </c>
      <c r="L12" s="25">
        <v>250</v>
      </c>
      <c r="M12" s="43">
        <f t="shared" si="0"/>
        <v>525</v>
      </c>
      <c r="N12" s="55">
        <f t="shared" si="3"/>
        <v>525</v>
      </c>
      <c r="O12" s="65">
        <f t="shared" si="1"/>
        <v>87.5</v>
      </c>
      <c r="P12" s="67"/>
      <c r="Q12" s="83">
        <f t="shared" si="2"/>
        <v>87.5</v>
      </c>
    </row>
    <row r="13" spans="1:20" x14ac:dyDescent="0.3">
      <c r="A13" s="92">
        <v>12</v>
      </c>
      <c r="B13" s="96" t="s">
        <v>506</v>
      </c>
      <c r="D13" s="30"/>
      <c r="E13" s="26"/>
      <c r="F13" s="30">
        <v>150</v>
      </c>
      <c r="G13" s="26">
        <v>180</v>
      </c>
      <c r="H13" s="30"/>
      <c r="I13" s="26"/>
      <c r="J13" s="30"/>
      <c r="K13" s="26"/>
      <c r="L13" s="30">
        <v>190</v>
      </c>
      <c r="M13" s="44">
        <f t="shared" si="0"/>
        <v>520</v>
      </c>
      <c r="N13" s="55">
        <f t="shared" si="3"/>
        <v>520</v>
      </c>
      <c r="O13" s="65">
        <f t="shared" si="1"/>
        <v>86.666666666666671</v>
      </c>
      <c r="Q13" s="83">
        <f t="shared" si="2"/>
        <v>86.666666666666671</v>
      </c>
    </row>
    <row r="14" spans="1:20" x14ac:dyDescent="0.3">
      <c r="A14" s="92">
        <v>13</v>
      </c>
      <c r="B14" s="96" t="s">
        <v>508</v>
      </c>
      <c r="D14" s="30">
        <v>210</v>
      </c>
      <c r="E14" s="26"/>
      <c r="F14" s="30"/>
      <c r="G14" s="26"/>
      <c r="H14" s="30"/>
      <c r="I14" s="26">
        <v>300</v>
      </c>
      <c r="J14" s="30"/>
      <c r="K14" s="26"/>
      <c r="L14" s="30"/>
      <c r="M14" s="44">
        <f t="shared" si="0"/>
        <v>510</v>
      </c>
      <c r="N14" s="55">
        <f t="shared" si="3"/>
        <v>510</v>
      </c>
      <c r="O14" s="65">
        <f t="shared" si="1"/>
        <v>85</v>
      </c>
      <c r="Q14" s="83">
        <f t="shared" si="2"/>
        <v>85</v>
      </c>
      <c r="R14" s="14"/>
      <c r="S14" s="13"/>
      <c r="T14" s="14"/>
    </row>
    <row r="15" spans="1:20" x14ac:dyDescent="0.3">
      <c r="A15" s="92">
        <v>14</v>
      </c>
      <c r="B15" s="96" t="s">
        <v>513</v>
      </c>
      <c r="D15" s="30"/>
      <c r="E15" s="26"/>
      <c r="F15" s="30"/>
      <c r="G15" s="26">
        <v>250</v>
      </c>
      <c r="H15" s="30"/>
      <c r="I15" s="26"/>
      <c r="J15" s="30"/>
      <c r="K15" s="26">
        <v>210</v>
      </c>
      <c r="L15" s="30"/>
      <c r="M15" s="44">
        <f t="shared" si="0"/>
        <v>460</v>
      </c>
      <c r="N15" s="55">
        <f t="shared" si="3"/>
        <v>460</v>
      </c>
      <c r="O15" s="65">
        <f t="shared" si="1"/>
        <v>76.666666666666671</v>
      </c>
      <c r="Q15" s="83">
        <f t="shared" si="2"/>
        <v>76.666666666666671</v>
      </c>
      <c r="R15" s="14"/>
      <c r="S15" s="13"/>
      <c r="T15" s="14"/>
    </row>
    <row r="16" spans="1:20" x14ac:dyDescent="0.3">
      <c r="A16" s="92">
        <v>15</v>
      </c>
      <c r="B16" s="96" t="s">
        <v>524</v>
      </c>
      <c r="D16" s="30"/>
      <c r="E16" s="26">
        <v>180</v>
      </c>
      <c r="F16" s="30">
        <v>250</v>
      </c>
      <c r="G16" s="26"/>
      <c r="H16" s="30"/>
      <c r="I16" s="26"/>
      <c r="J16" s="30"/>
      <c r="K16" s="26"/>
      <c r="L16" s="30"/>
      <c r="M16" s="44">
        <f t="shared" si="0"/>
        <v>430</v>
      </c>
      <c r="N16" s="55">
        <f t="shared" si="3"/>
        <v>430</v>
      </c>
      <c r="O16" s="65">
        <f t="shared" si="1"/>
        <v>71.666666666666671</v>
      </c>
      <c r="Q16" s="83">
        <f t="shared" si="2"/>
        <v>71.666666666666671</v>
      </c>
      <c r="R16" s="14"/>
      <c r="S16" s="13"/>
      <c r="T16" s="14"/>
    </row>
    <row r="17" spans="1:20" x14ac:dyDescent="0.3">
      <c r="A17" s="92">
        <v>16</v>
      </c>
      <c r="B17" s="96" t="s">
        <v>518</v>
      </c>
      <c r="D17" s="30">
        <v>180</v>
      </c>
      <c r="E17" s="26">
        <v>110</v>
      </c>
      <c r="F17" s="30">
        <v>130</v>
      </c>
      <c r="G17" s="26"/>
      <c r="H17" s="30"/>
      <c r="I17" s="26"/>
      <c r="J17" s="30"/>
      <c r="K17" s="26"/>
      <c r="L17" s="30"/>
      <c r="M17" s="44">
        <f t="shared" si="0"/>
        <v>420</v>
      </c>
      <c r="N17" s="55">
        <f t="shared" si="3"/>
        <v>420</v>
      </c>
      <c r="O17" s="65">
        <f t="shared" si="1"/>
        <v>70</v>
      </c>
      <c r="Q17" s="83">
        <f t="shared" si="2"/>
        <v>70</v>
      </c>
      <c r="R17" s="14"/>
      <c r="S17" s="13"/>
      <c r="T17" s="14"/>
    </row>
    <row r="18" spans="1:20" x14ac:dyDescent="0.3">
      <c r="A18" s="92">
        <v>17</v>
      </c>
      <c r="B18" s="96" t="s">
        <v>539</v>
      </c>
      <c r="D18" s="30"/>
      <c r="E18" s="26"/>
      <c r="F18" s="30"/>
      <c r="G18" s="26">
        <v>180</v>
      </c>
      <c r="H18" s="30"/>
      <c r="I18" s="26"/>
      <c r="J18" s="30"/>
      <c r="K18" s="26"/>
      <c r="L18" s="30">
        <v>190</v>
      </c>
      <c r="M18" s="44">
        <f t="shared" si="0"/>
        <v>370</v>
      </c>
      <c r="N18" s="55">
        <f t="shared" si="3"/>
        <v>370</v>
      </c>
      <c r="O18" s="65">
        <f t="shared" si="1"/>
        <v>61.666666666666664</v>
      </c>
      <c r="Q18" s="83">
        <f t="shared" si="2"/>
        <v>61.666666666666664</v>
      </c>
      <c r="R18" s="14"/>
      <c r="S18" s="13"/>
      <c r="T18" s="14"/>
    </row>
    <row r="19" spans="1:20" x14ac:dyDescent="0.3">
      <c r="A19" s="92">
        <v>18</v>
      </c>
      <c r="B19" s="96" t="s">
        <v>501</v>
      </c>
      <c r="D19" s="30">
        <v>120</v>
      </c>
      <c r="E19" s="26"/>
      <c r="F19" s="30"/>
      <c r="G19" s="26">
        <v>120</v>
      </c>
      <c r="H19" s="31"/>
      <c r="I19" s="34"/>
      <c r="J19" s="25"/>
      <c r="K19" s="24">
        <v>110</v>
      </c>
      <c r="L19" s="25"/>
      <c r="M19" s="43">
        <f t="shared" si="0"/>
        <v>350</v>
      </c>
      <c r="N19" s="55">
        <f t="shared" si="3"/>
        <v>350</v>
      </c>
      <c r="O19" s="65">
        <f t="shared" si="1"/>
        <v>58.333333333333336</v>
      </c>
      <c r="P19" s="67"/>
      <c r="Q19" s="83">
        <f t="shared" si="2"/>
        <v>58.333333333333336</v>
      </c>
      <c r="R19" s="14"/>
      <c r="S19" s="13"/>
      <c r="T19" s="14"/>
    </row>
    <row r="20" spans="1:20" x14ac:dyDescent="0.3">
      <c r="A20" s="92">
        <v>19</v>
      </c>
      <c r="B20" s="96" t="s">
        <v>497</v>
      </c>
      <c r="D20" s="30">
        <v>40</v>
      </c>
      <c r="E20" s="26"/>
      <c r="F20" s="30">
        <v>150</v>
      </c>
      <c r="G20" s="26">
        <v>120</v>
      </c>
      <c r="H20" s="30"/>
      <c r="I20" s="26"/>
      <c r="J20" s="30"/>
      <c r="K20" s="26"/>
      <c r="L20" s="30"/>
      <c r="M20" s="44">
        <f t="shared" si="0"/>
        <v>310</v>
      </c>
      <c r="N20" s="55">
        <f t="shared" si="3"/>
        <v>310</v>
      </c>
      <c r="O20" s="65">
        <f t="shared" si="1"/>
        <v>51.666666666666664</v>
      </c>
      <c r="Q20" s="83">
        <f t="shared" si="2"/>
        <v>51.666666666666664</v>
      </c>
      <c r="R20" s="14"/>
      <c r="S20" s="13"/>
      <c r="T20" s="14"/>
    </row>
    <row r="21" spans="1:20" x14ac:dyDescent="0.3">
      <c r="A21" s="92">
        <v>20</v>
      </c>
      <c r="B21" s="96" t="s">
        <v>554</v>
      </c>
      <c r="D21" s="30"/>
      <c r="E21" s="26"/>
      <c r="F21" s="30">
        <v>300</v>
      </c>
      <c r="G21" s="26"/>
      <c r="H21" s="30"/>
      <c r="I21" s="26"/>
      <c r="J21" s="30"/>
      <c r="K21" s="26"/>
      <c r="L21" s="30"/>
      <c r="M21" s="44">
        <f t="shared" si="0"/>
        <v>300</v>
      </c>
      <c r="N21" s="55">
        <f t="shared" si="3"/>
        <v>300</v>
      </c>
      <c r="O21" s="65">
        <f t="shared" si="1"/>
        <v>50</v>
      </c>
      <c r="Q21" s="83">
        <f t="shared" si="2"/>
        <v>50</v>
      </c>
      <c r="R21" s="14"/>
      <c r="S21" s="13"/>
      <c r="T21" s="14"/>
    </row>
    <row r="22" spans="1:20" x14ac:dyDescent="0.3">
      <c r="A22" s="92">
        <v>21</v>
      </c>
      <c r="B22" s="96" t="s">
        <v>519</v>
      </c>
      <c r="D22" s="30">
        <v>110</v>
      </c>
      <c r="E22" s="26"/>
      <c r="F22" s="30"/>
      <c r="G22" s="26"/>
      <c r="H22" s="30"/>
      <c r="I22" s="26"/>
      <c r="J22" s="30"/>
      <c r="K22" s="24">
        <v>180</v>
      </c>
      <c r="L22" s="25"/>
      <c r="M22" s="43">
        <f t="shared" si="0"/>
        <v>290</v>
      </c>
      <c r="N22" s="55">
        <f t="shared" si="3"/>
        <v>290</v>
      </c>
      <c r="O22" s="65">
        <f t="shared" si="1"/>
        <v>48.333333333333336</v>
      </c>
      <c r="Q22" s="83">
        <f t="shared" si="2"/>
        <v>48.333333333333336</v>
      </c>
      <c r="R22" s="14"/>
      <c r="S22" s="13"/>
    </row>
    <row r="23" spans="1:20" x14ac:dyDescent="0.3">
      <c r="A23" s="92">
        <v>21</v>
      </c>
      <c r="B23" s="96" t="s">
        <v>520</v>
      </c>
      <c r="D23" s="30">
        <v>180</v>
      </c>
      <c r="E23" s="26">
        <v>110</v>
      </c>
      <c r="F23" s="30"/>
      <c r="G23" s="26"/>
      <c r="H23" s="30"/>
      <c r="I23" s="26"/>
      <c r="J23" s="30"/>
      <c r="K23" s="26"/>
      <c r="L23" s="30"/>
      <c r="M23" s="44">
        <f t="shared" si="0"/>
        <v>290</v>
      </c>
      <c r="N23" s="55">
        <f t="shared" si="3"/>
        <v>290</v>
      </c>
      <c r="O23" s="65">
        <f t="shared" si="1"/>
        <v>48.333333333333336</v>
      </c>
      <c r="Q23" s="83">
        <f t="shared" si="2"/>
        <v>48.333333333333336</v>
      </c>
      <c r="R23" s="14"/>
      <c r="S23" s="13"/>
    </row>
    <row r="24" spans="1:20" x14ac:dyDescent="0.3">
      <c r="A24" s="92">
        <v>23</v>
      </c>
      <c r="B24" s="96" t="s">
        <v>503</v>
      </c>
      <c r="D24" s="30">
        <v>250</v>
      </c>
      <c r="E24" s="26"/>
      <c r="F24" s="30"/>
      <c r="G24" s="26"/>
      <c r="H24" s="30"/>
      <c r="I24" s="26"/>
      <c r="J24" s="30"/>
      <c r="K24" s="26"/>
      <c r="L24" s="30"/>
      <c r="M24" s="44">
        <f t="shared" si="0"/>
        <v>250</v>
      </c>
      <c r="N24" s="55">
        <f t="shared" si="3"/>
        <v>250</v>
      </c>
      <c r="O24" s="65">
        <f t="shared" si="1"/>
        <v>41.666666666666664</v>
      </c>
      <c r="Q24" s="83">
        <f t="shared" si="2"/>
        <v>41.666666666666664</v>
      </c>
      <c r="R24" s="14"/>
      <c r="S24" s="13"/>
    </row>
    <row r="25" spans="1:20" x14ac:dyDescent="0.3">
      <c r="A25" s="92">
        <v>23</v>
      </c>
      <c r="B25" s="96" t="s">
        <v>516</v>
      </c>
      <c r="D25" s="30">
        <v>250</v>
      </c>
      <c r="E25" s="26"/>
      <c r="F25" s="30"/>
      <c r="G25" s="26"/>
      <c r="H25" s="31"/>
      <c r="I25" s="34"/>
      <c r="J25" s="25"/>
      <c r="K25" s="24"/>
      <c r="L25" s="25"/>
      <c r="M25" s="43">
        <f t="shared" si="0"/>
        <v>250</v>
      </c>
      <c r="N25" s="55">
        <f t="shared" si="3"/>
        <v>250</v>
      </c>
      <c r="O25" s="65">
        <f t="shared" si="1"/>
        <v>41.666666666666664</v>
      </c>
      <c r="P25" s="67"/>
      <c r="Q25" s="83">
        <f t="shared" si="2"/>
        <v>41.666666666666664</v>
      </c>
      <c r="R25" s="14"/>
      <c r="S25" s="13"/>
    </row>
    <row r="26" spans="1:20" x14ac:dyDescent="0.3">
      <c r="A26" s="92">
        <v>23</v>
      </c>
      <c r="B26" s="96" t="s">
        <v>541</v>
      </c>
      <c r="D26" s="30"/>
      <c r="E26" s="26">
        <v>250</v>
      </c>
      <c r="F26" s="30"/>
      <c r="G26" s="26"/>
      <c r="H26" s="31"/>
      <c r="I26" s="34"/>
      <c r="J26" s="25"/>
      <c r="K26" s="24"/>
      <c r="L26" s="25"/>
      <c r="M26" s="43">
        <f t="shared" si="0"/>
        <v>250</v>
      </c>
      <c r="N26" s="55">
        <f t="shared" si="3"/>
        <v>250</v>
      </c>
      <c r="O26" s="65">
        <f t="shared" si="1"/>
        <v>41.666666666666664</v>
      </c>
      <c r="P26" s="67"/>
      <c r="Q26" s="83">
        <f t="shared" si="2"/>
        <v>41.666666666666664</v>
      </c>
      <c r="R26" s="14"/>
      <c r="S26" s="13"/>
    </row>
    <row r="27" spans="1:20" x14ac:dyDescent="0.3">
      <c r="A27" s="92">
        <v>23</v>
      </c>
      <c r="B27" s="96" t="s">
        <v>576</v>
      </c>
      <c r="D27" s="30"/>
      <c r="E27" s="26"/>
      <c r="F27" s="30"/>
      <c r="G27" s="26"/>
      <c r="H27" s="30">
        <v>250</v>
      </c>
      <c r="I27" s="26"/>
      <c r="J27" s="25"/>
      <c r="K27" s="24"/>
      <c r="L27" s="25"/>
      <c r="M27" s="43">
        <f t="shared" si="0"/>
        <v>250</v>
      </c>
      <c r="N27" s="55">
        <f t="shared" si="3"/>
        <v>250</v>
      </c>
      <c r="O27" s="65">
        <f t="shared" si="1"/>
        <v>41.666666666666664</v>
      </c>
      <c r="P27" s="67"/>
      <c r="Q27" s="83">
        <f t="shared" si="2"/>
        <v>41.666666666666664</v>
      </c>
      <c r="R27" s="14"/>
      <c r="S27" s="13"/>
    </row>
    <row r="28" spans="1:20" x14ac:dyDescent="0.3">
      <c r="A28" s="92">
        <v>23</v>
      </c>
      <c r="B28" s="95" t="s">
        <v>486</v>
      </c>
      <c r="D28" s="30"/>
      <c r="E28" s="26"/>
      <c r="F28" s="30"/>
      <c r="G28" s="26"/>
      <c r="H28" s="30"/>
      <c r="I28" s="26"/>
      <c r="J28" s="30"/>
      <c r="K28" s="26"/>
      <c r="L28" s="30">
        <v>250</v>
      </c>
      <c r="M28" s="44">
        <f t="shared" si="0"/>
        <v>250</v>
      </c>
      <c r="N28" s="55">
        <f t="shared" si="3"/>
        <v>250</v>
      </c>
      <c r="O28" s="65">
        <f t="shared" si="1"/>
        <v>41.666666666666664</v>
      </c>
      <c r="P28" s="67"/>
      <c r="Q28" s="83">
        <f t="shared" si="2"/>
        <v>41.666666666666664</v>
      </c>
      <c r="R28" s="14"/>
      <c r="S28" s="13"/>
    </row>
    <row r="29" spans="1:20" x14ac:dyDescent="0.3">
      <c r="A29" s="92">
        <v>23</v>
      </c>
      <c r="B29" s="95" t="s">
        <v>575</v>
      </c>
      <c r="D29" s="30"/>
      <c r="E29" s="26"/>
      <c r="F29" s="30"/>
      <c r="G29" s="26"/>
      <c r="H29" s="30">
        <v>250</v>
      </c>
      <c r="I29" s="26"/>
      <c r="J29" s="25"/>
      <c r="K29" s="24"/>
      <c r="L29" s="25"/>
      <c r="M29" s="43">
        <f t="shared" si="0"/>
        <v>250</v>
      </c>
      <c r="N29" s="55">
        <f t="shared" si="3"/>
        <v>250</v>
      </c>
      <c r="O29" s="65">
        <f t="shared" si="1"/>
        <v>41.666666666666664</v>
      </c>
      <c r="P29" s="67"/>
      <c r="Q29" s="83">
        <f t="shared" si="2"/>
        <v>41.666666666666664</v>
      </c>
      <c r="R29" s="14"/>
      <c r="S29" s="13"/>
    </row>
    <row r="30" spans="1:20" x14ac:dyDescent="0.3">
      <c r="A30" s="92">
        <v>23</v>
      </c>
      <c r="B30" s="96" t="s">
        <v>540</v>
      </c>
      <c r="D30" s="30"/>
      <c r="E30" s="26">
        <v>250</v>
      </c>
      <c r="F30" s="30"/>
      <c r="G30" s="26"/>
      <c r="H30" s="30"/>
      <c r="I30" s="26"/>
      <c r="J30" s="30"/>
      <c r="K30" s="26"/>
      <c r="L30" s="30"/>
      <c r="M30" s="44">
        <f t="shared" si="0"/>
        <v>250</v>
      </c>
      <c r="N30" s="55">
        <f t="shared" si="3"/>
        <v>250</v>
      </c>
      <c r="O30" s="65">
        <f t="shared" si="1"/>
        <v>41.666666666666664</v>
      </c>
      <c r="Q30" s="83">
        <f t="shared" si="2"/>
        <v>41.666666666666664</v>
      </c>
      <c r="R30" s="14"/>
      <c r="S30" s="13"/>
    </row>
    <row r="31" spans="1:20" x14ac:dyDescent="0.3">
      <c r="A31" s="92">
        <v>30</v>
      </c>
      <c r="B31" s="96" t="s">
        <v>557</v>
      </c>
      <c r="D31" s="30"/>
      <c r="E31" s="26"/>
      <c r="F31" s="30">
        <v>130</v>
      </c>
      <c r="G31" s="26">
        <v>100</v>
      </c>
      <c r="H31" s="30"/>
      <c r="I31" s="26"/>
      <c r="J31" s="30"/>
      <c r="K31" s="26"/>
      <c r="L31" s="30"/>
      <c r="M31" s="44">
        <f t="shared" si="0"/>
        <v>230</v>
      </c>
      <c r="N31" s="55">
        <f t="shared" si="3"/>
        <v>230</v>
      </c>
      <c r="O31" s="65">
        <f t="shared" si="1"/>
        <v>38.333333333333336</v>
      </c>
      <c r="Q31" s="83">
        <f t="shared" si="2"/>
        <v>38.333333333333336</v>
      </c>
      <c r="R31" s="14"/>
      <c r="S31" s="13"/>
    </row>
    <row r="32" spans="1:20" x14ac:dyDescent="0.3">
      <c r="A32" s="92">
        <v>30</v>
      </c>
      <c r="B32" s="96" t="s">
        <v>559</v>
      </c>
      <c r="D32" s="30"/>
      <c r="E32" s="26"/>
      <c r="F32" s="30">
        <v>230</v>
      </c>
      <c r="G32" s="26"/>
      <c r="H32" s="31"/>
      <c r="I32" s="26"/>
      <c r="J32" s="30"/>
      <c r="K32" s="32"/>
      <c r="L32" s="25"/>
      <c r="M32" s="43">
        <f t="shared" si="0"/>
        <v>230</v>
      </c>
      <c r="N32" s="55">
        <f t="shared" si="3"/>
        <v>230</v>
      </c>
      <c r="O32" s="65">
        <f t="shared" si="1"/>
        <v>38.333333333333336</v>
      </c>
      <c r="P32" s="69"/>
      <c r="Q32" s="83">
        <f t="shared" si="2"/>
        <v>38.333333333333336</v>
      </c>
    </row>
    <row r="33" spans="1:17" x14ac:dyDescent="0.3">
      <c r="A33" s="92">
        <v>30</v>
      </c>
      <c r="B33" s="96" t="s">
        <v>563</v>
      </c>
      <c r="D33" s="30"/>
      <c r="E33" s="26"/>
      <c r="F33" s="30">
        <v>230</v>
      </c>
      <c r="G33" s="26"/>
      <c r="H33" s="30"/>
      <c r="I33" s="26"/>
      <c r="J33" s="30"/>
      <c r="K33" s="26"/>
      <c r="L33" s="30"/>
      <c r="M33" s="44">
        <f t="shared" si="0"/>
        <v>230</v>
      </c>
      <c r="N33" s="55">
        <f t="shared" si="3"/>
        <v>230</v>
      </c>
      <c r="O33" s="65">
        <f t="shared" si="1"/>
        <v>38.333333333333336</v>
      </c>
      <c r="Q33" s="83">
        <f t="shared" si="2"/>
        <v>38.333333333333336</v>
      </c>
    </row>
    <row r="34" spans="1:17" x14ac:dyDescent="0.3">
      <c r="A34" s="92">
        <v>30</v>
      </c>
      <c r="B34" s="96" t="s">
        <v>558</v>
      </c>
      <c r="D34" s="30"/>
      <c r="E34" s="26"/>
      <c r="F34" s="30">
        <v>130</v>
      </c>
      <c r="G34" s="26">
        <v>100</v>
      </c>
      <c r="H34" s="30"/>
      <c r="I34" s="26"/>
      <c r="J34" s="30"/>
      <c r="K34" s="26"/>
      <c r="L34" s="30"/>
      <c r="M34" s="44">
        <f t="shared" ref="M34:M65" si="4">SUM(D34:L34)</f>
        <v>230</v>
      </c>
      <c r="N34" s="55">
        <f t="shared" si="3"/>
        <v>230</v>
      </c>
      <c r="O34" s="65">
        <f t="shared" ref="O34:O65" si="5">N34/6</f>
        <v>38.333333333333336</v>
      </c>
      <c r="Q34" s="83">
        <f t="shared" ref="Q34:Q65" si="6">O34+P34</f>
        <v>38.333333333333336</v>
      </c>
    </row>
    <row r="35" spans="1:17" x14ac:dyDescent="0.3">
      <c r="A35" s="92">
        <v>34</v>
      </c>
      <c r="B35" s="96" t="s">
        <v>568</v>
      </c>
      <c r="D35" s="30"/>
      <c r="E35" s="26"/>
      <c r="F35" s="30"/>
      <c r="G35" s="26">
        <v>210</v>
      </c>
      <c r="H35" s="30"/>
      <c r="I35" s="26"/>
      <c r="J35" s="30"/>
      <c r="K35" s="26"/>
      <c r="L35" s="30"/>
      <c r="M35" s="44">
        <f t="shared" si="4"/>
        <v>210</v>
      </c>
      <c r="N35" s="55">
        <f t="shared" si="3"/>
        <v>210</v>
      </c>
      <c r="O35" s="65">
        <f t="shared" si="5"/>
        <v>35</v>
      </c>
      <c r="Q35" s="83">
        <f t="shared" si="6"/>
        <v>35</v>
      </c>
    </row>
    <row r="36" spans="1:17" x14ac:dyDescent="0.3">
      <c r="A36" s="92">
        <v>35</v>
      </c>
      <c r="B36" s="96" t="s">
        <v>564</v>
      </c>
      <c r="D36" s="30"/>
      <c r="E36" s="26"/>
      <c r="F36" s="30">
        <v>200</v>
      </c>
      <c r="G36" s="26"/>
      <c r="H36" s="30"/>
      <c r="I36" s="26"/>
      <c r="J36" s="30"/>
      <c r="K36" s="26"/>
      <c r="L36" s="30"/>
      <c r="M36" s="44">
        <f t="shared" si="4"/>
        <v>200</v>
      </c>
      <c r="N36" s="55">
        <f t="shared" si="3"/>
        <v>200</v>
      </c>
      <c r="O36" s="65">
        <f t="shared" si="5"/>
        <v>33.333333333333336</v>
      </c>
      <c r="Q36" s="83">
        <f t="shared" si="6"/>
        <v>33.333333333333336</v>
      </c>
    </row>
    <row r="37" spans="1:17" x14ac:dyDescent="0.3">
      <c r="A37" s="92">
        <v>35</v>
      </c>
      <c r="B37" s="96" t="s">
        <v>560</v>
      </c>
      <c r="D37" s="30"/>
      <c r="E37" s="26"/>
      <c r="F37" s="30">
        <v>200</v>
      </c>
      <c r="G37" s="26"/>
      <c r="H37" s="30"/>
      <c r="I37" s="26"/>
      <c r="J37" s="30"/>
      <c r="K37" s="26"/>
      <c r="L37" s="30"/>
      <c r="M37" s="44">
        <f t="shared" si="4"/>
        <v>200</v>
      </c>
      <c r="N37" s="55">
        <f t="shared" ref="N37:N68" si="7">M37</f>
        <v>200</v>
      </c>
      <c r="O37" s="65">
        <f t="shared" si="5"/>
        <v>33.333333333333336</v>
      </c>
      <c r="Q37" s="83">
        <f t="shared" si="6"/>
        <v>33.333333333333336</v>
      </c>
    </row>
    <row r="38" spans="1:17" x14ac:dyDescent="0.3">
      <c r="A38" s="92">
        <v>37</v>
      </c>
      <c r="B38" s="96" t="s">
        <v>595</v>
      </c>
      <c r="D38" s="30"/>
      <c r="E38" s="26"/>
      <c r="F38" s="30"/>
      <c r="G38" s="26"/>
      <c r="H38" s="30"/>
      <c r="I38" s="26"/>
      <c r="J38" s="30"/>
      <c r="K38" s="26">
        <v>190</v>
      </c>
      <c r="L38" s="30"/>
      <c r="M38" s="44">
        <f t="shared" si="4"/>
        <v>190</v>
      </c>
      <c r="N38" s="55">
        <f t="shared" si="7"/>
        <v>190</v>
      </c>
      <c r="O38" s="65">
        <f t="shared" si="5"/>
        <v>31.666666666666668</v>
      </c>
      <c r="Q38" s="83">
        <f t="shared" si="6"/>
        <v>31.666666666666668</v>
      </c>
    </row>
    <row r="39" spans="1:17" x14ac:dyDescent="0.3">
      <c r="A39" s="92">
        <v>37</v>
      </c>
      <c r="B39" s="96" t="s">
        <v>76</v>
      </c>
      <c r="D39" s="30"/>
      <c r="E39" s="26"/>
      <c r="F39" s="30"/>
      <c r="G39" s="26">
        <v>190</v>
      </c>
      <c r="H39" s="30"/>
      <c r="I39" s="26"/>
      <c r="J39" s="30"/>
      <c r="K39" s="26"/>
      <c r="L39" s="30"/>
      <c r="M39" s="44">
        <f t="shared" si="4"/>
        <v>190</v>
      </c>
      <c r="N39" s="55">
        <f t="shared" si="7"/>
        <v>190</v>
      </c>
      <c r="O39" s="65">
        <f t="shared" si="5"/>
        <v>31.666666666666668</v>
      </c>
      <c r="Q39" s="83">
        <f t="shared" si="6"/>
        <v>31.666666666666668</v>
      </c>
    </row>
    <row r="40" spans="1:17" x14ac:dyDescent="0.3">
      <c r="A40" s="92">
        <v>37</v>
      </c>
      <c r="B40" s="96" t="s">
        <v>577</v>
      </c>
      <c r="D40" s="30"/>
      <c r="E40" s="26"/>
      <c r="F40" s="30"/>
      <c r="G40" s="26"/>
      <c r="H40" s="30">
        <v>190</v>
      </c>
      <c r="I40" s="26"/>
      <c r="J40" s="25"/>
      <c r="K40" s="24"/>
      <c r="L40" s="25"/>
      <c r="M40" s="43">
        <f t="shared" si="4"/>
        <v>190</v>
      </c>
      <c r="N40" s="55">
        <f t="shared" si="7"/>
        <v>190</v>
      </c>
      <c r="O40" s="65">
        <f t="shared" si="5"/>
        <v>31.666666666666668</v>
      </c>
      <c r="P40" s="67"/>
      <c r="Q40" s="83">
        <f t="shared" si="6"/>
        <v>31.666666666666668</v>
      </c>
    </row>
    <row r="41" spans="1:17" x14ac:dyDescent="0.3">
      <c r="A41" s="92">
        <v>37</v>
      </c>
      <c r="B41" s="96" t="s">
        <v>98</v>
      </c>
      <c r="D41" s="30"/>
      <c r="E41" s="26"/>
      <c r="F41" s="30"/>
      <c r="G41" s="26">
        <v>190</v>
      </c>
      <c r="H41" s="31"/>
      <c r="I41" s="26"/>
      <c r="J41" s="25"/>
      <c r="K41" s="24"/>
      <c r="L41" s="25"/>
      <c r="M41" s="43">
        <f t="shared" si="4"/>
        <v>190</v>
      </c>
      <c r="N41" s="55">
        <f t="shared" si="7"/>
        <v>190</v>
      </c>
      <c r="O41" s="65">
        <f t="shared" si="5"/>
        <v>31.666666666666668</v>
      </c>
      <c r="P41" s="67"/>
      <c r="Q41" s="83">
        <f t="shared" si="6"/>
        <v>31.666666666666668</v>
      </c>
    </row>
    <row r="42" spans="1:17" x14ac:dyDescent="0.3">
      <c r="A42" s="92">
        <v>37</v>
      </c>
      <c r="B42" s="95" t="s">
        <v>533</v>
      </c>
      <c r="D42" s="30"/>
      <c r="E42" s="26"/>
      <c r="F42" s="30"/>
      <c r="G42" s="26"/>
      <c r="H42" s="30">
        <v>190</v>
      </c>
      <c r="I42" s="26"/>
      <c r="J42" s="30"/>
      <c r="K42" s="26"/>
      <c r="L42" s="30"/>
      <c r="M42" s="44">
        <f t="shared" si="4"/>
        <v>190</v>
      </c>
      <c r="N42" s="55">
        <f t="shared" si="7"/>
        <v>190</v>
      </c>
      <c r="O42" s="65">
        <f t="shared" si="5"/>
        <v>31.666666666666668</v>
      </c>
      <c r="Q42" s="83">
        <f t="shared" si="6"/>
        <v>31.666666666666668</v>
      </c>
    </row>
    <row r="43" spans="1:17" x14ac:dyDescent="0.3">
      <c r="A43" s="92">
        <v>42</v>
      </c>
      <c r="B43" s="95" t="s">
        <v>592</v>
      </c>
      <c r="D43" s="30"/>
      <c r="E43" s="26"/>
      <c r="F43" s="30"/>
      <c r="G43" s="26"/>
      <c r="H43" s="30"/>
      <c r="I43" s="26"/>
      <c r="J43" s="30"/>
      <c r="K43" s="26"/>
      <c r="L43" s="30">
        <v>180</v>
      </c>
      <c r="M43" s="44">
        <f t="shared" si="4"/>
        <v>180</v>
      </c>
      <c r="N43" s="55">
        <f t="shared" si="7"/>
        <v>180</v>
      </c>
      <c r="O43" s="65">
        <f t="shared" si="5"/>
        <v>30</v>
      </c>
      <c r="P43" s="67"/>
      <c r="Q43" s="83">
        <f t="shared" si="6"/>
        <v>30</v>
      </c>
    </row>
    <row r="44" spans="1:17" x14ac:dyDescent="0.3">
      <c r="A44" s="92">
        <v>42</v>
      </c>
      <c r="B44" s="96" t="s">
        <v>495</v>
      </c>
      <c r="D44" s="30">
        <v>110</v>
      </c>
      <c r="E44" s="26"/>
      <c r="F44" s="30">
        <v>45</v>
      </c>
      <c r="G44" s="26"/>
      <c r="H44" s="30"/>
      <c r="I44" s="26"/>
      <c r="J44" s="30"/>
      <c r="K44" s="26"/>
      <c r="L44" s="30"/>
      <c r="M44" s="44">
        <f t="shared" si="4"/>
        <v>155</v>
      </c>
      <c r="N44" s="55">
        <f t="shared" si="7"/>
        <v>155</v>
      </c>
      <c r="O44" s="65">
        <f t="shared" si="5"/>
        <v>25.833333333333332</v>
      </c>
      <c r="Q44" s="83">
        <f t="shared" si="6"/>
        <v>25.833333333333332</v>
      </c>
    </row>
    <row r="45" spans="1:17" x14ac:dyDescent="0.3">
      <c r="A45" s="92">
        <v>44</v>
      </c>
      <c r="B45" s="96" t="s">
        <v>580</v>
      </c>
      <c r="D45" s="30"/>
      <c r="E45" s="26"/>
      <c r="F45" s="30"/>
      <c r="G45" s="26"/>
      <c r="H45" s="30"/>
      <c r="I45" s="26">
        <v>150</v>
      </c>
      <c r="J45" s="30"/>
      <c r="K45" s="26"/>
      <c r="L45" s="30"/>
      <c r="M45" s="44">
        <f t="shared" si="4"/>
        <v>150</v>
      </c>
      <c r="N45" s="55">
        <f t="shared" si="7"/>
        <v>150</v>
      </c>
      <c r="O45" s="65">
        <f t="shared" si="5"/>
        <v>25</v>
      </c>
      <c r="Q45" s="83">
        <f t="shared" si="6"/>
        <v>25</v>
      </c>
    </row>
    <row r="46" spans="1:17" x14ac:dyDescent="0.3">
      <c r="A46" s="92">
        <v>44</v>
      </c>
      <c r="B46" s="96" t="s">
        <v>507</v>
      </c>
      <c r="D46" s="30"/>
      <c r="E46" s="26"/>
      <c r="F46" s="30">
        <v>150</v>
      </c>
      <c r="G46" s="26"/>
      <c r="H46" s="30"/>
      <c r="I46" s="26"/>
      <c r="J46" s="30"/>
      <c r="K46" s="26"/>
      <c r="L46" s="30"/>
      <c r="M46" s="44">
        <f t="shared" si="4"/>
        <v>150</v>
      </c>
      <c r="N46" s="55">
        <f t="shared" si="7"/>
        <v>150</v>
      </c>
      <c r="O46" s="65">
        <f t="shared" si="5"/>
        <v>25</v>
      </c>
      <c r="Q46" s="83">
        <f t="shared" si="6"/>
        <v>25</v>
      </c>
    </row>
    <row r="47" spans="1:17" x14ac:dyDescent="0.3">
      <c r="A47" s="92">
        <v>46</v>
      </c>
      <c r="B47" s="96" t="s">
        <v>493</v>
      </c>
      <c r="D47" s="30"/>
      <c r="E47" s="26"/>
      <c r="F47" s="30">
        <v>130</v>
      </c>
      <c r="G47" s="26"/>
      <c r="H47" s="30"/>
      <c r="I47" s="26"/>
      <c r="J47" s="30"/>
      <c r="K47" s="26"/>
      <c r="L47" s="30"/>
      <c r="M47" s="44">
        <f t="shared" si="4"/>
        <v>130</v>
      </c>
      <c r="N47" s="55">
        <f t="shared" si="7"/>
        <v>130</v>
      </c>
      <c r="O47" s="65">
        <f t="shared" si="5"/>
        <v>21.666666666666668</v>
      </c>
      <c r="Q47" s="83">
        <f t="shared" si="6"/>
        <v>21.666666666666668</v>
      </c>
    </row>
    <row r="48" spans="1:17" x14ac:dyDescent="0.3">
      <c r="A48" s="92">
        <v>46</v>
      </c>
      <c r="B48" s="96" t="s">
        <v>555</v>
      </c>
      <c r="D48" s="30"/>
      <c r="E48" s="26"/>
      <c r="F48" s="30">
        <v>130</v>
      </c>
      <c r="G48" s="26"/>
      <c r="H48" s="30"/>
      <c r="I48" s="26"/>
      <c r="J48" s="30"/>
      <c r="K48" s="26"/>
      <c r="L48" s="30"/>
      <c r="M48" s="44">
        <f t="shared" si="4"/>
        <v>130</v>
      </c>
      <c r="N48" s="55">
        <f t="shared" si="7"/>
        <v>130</v>
      </c>
      <c r="O48" s="65">
        <f t="shared" si="5"/>
        <v>21.666666666666668</v>
      </c>
      <c r="Q48" s="83">
        <f t="shared" si="6"/>
        <v>21.666666666666668</v>
      </c>
    </row>
    <row r="49" spans="1:17" x14ac:dyDescent="0.3">
      <c r="A49" s="92">
        <v>46</v>
      </c>
      <c r="B49" s="96" t="s">
        <v>556</v>
      </c>
      <c r="D49" s="30"/>
      <c r="E49" s="26"/>
      <c r="F49" s="30">
        <v>130</v>
      </c>
      <c r="G49" s="26"/>
      <c r="H49" s="30"/>
      <c r="I49" s="26"/>
      <c r="J49" s="30"/>
      <c r="K49" s="26"/>
      <c r="L49" s="30"/>
      <c r="M49" s="44">
        <f t="shared" si="4"/>
        <v>130</v>
      </c>
      <c r="N49" s="55">
        <f t="shared" si="7"/>
        <v>130</v>
      </c>
      <c r="O49" s="65">
        <f t="shared" si="5"/>
        <v>21.666666666666668</v>
      </c>
      <c r="Q49" s="83">
        <f t="shared" si="6"/>
        <v>21.666666666666668</v>
      </c>
    </row>
    <row r="50" spans="1:17" x14ac:dyDescent="0.3">
      <c r="A50" s="92">
        <v>49</v>
      </c>
      <c r="B50" s="96" t="s">
        <v>596</v>
      </c>
      <c r="D50" s="30"/>
      <c r="E50" s="26"/>
      <c r="F50" s="30"/>
      <c r="G50" s="26"/>
      <c r="H50" s="30"/>
      <c r="I50" s="26"/>
      <c r="J50" s="30"/>
      <c r="K50" s="26">
        <v>120</v>
      </c>
      <c r="L50" s="30"/>
      <c r="M50" s="44">
        <f t="shared" si="4"/>
        <v>120</v>
      </c>
      <c r="N50" s="55">
        <f t="shared" si="7"/>
        <v>120</v>
      </c>
      <c r="O50" s="65">
        <f t="shared" si="5"/>
        <v>20</v>
      </c>
      <c r="Q50" s="83">
        <f t="shared" si="6"/>
        <v>20</v>
      </c>
    </row>
    <row r="51" spans="1:17" x14ac:dyDescent="0.3">
      <c r="A51" s="92">
        <v>49</v>
      </c>
      <c r="B51" s="96" t="s">
        <v>597</v>
      </c>
      <c r="D51" s="30"/>
      <c r="E51" s="26"/>
      <c r="F51" s="30"/>
      <c r="G51" s="26"/>
      <c r="H51" s="30"/>
      <c r="I51" s="26"/>
      <c r="J51" s="30"/>
      <c r="K51" s="26">
        <v>120</v>
      </c>
      <c r="L51" s="30"/>
      <c r="M51" s="44">
        <f t="shared" si="4"/>
        <v>120</v>
      </c>
      <c r="N51" s="55">
        <f t="shared" si="7"/>
        <v>120</v>
      </c>
      <c r="O51" s="65">
        <f t="shared" si="5"/>
        <v>20</v>
      </c>
      <c r="Q51" s="83">
        <f t="shared" si="6"/>
        <v>20</v>
      </c>
    </row>
    <row r="52" spans="1:17" x14ac:dyDescent="0.3">
      <c r="A52" s="92">
        <v>49</v>
      </c>
      <c r="B52" s="96" t="s">
        <v>77</v>
      </c>
      <c r="D52" s="30"/>
      <c r="E52" s="26">
        <v>120</v>
      </c>
      <c r="F52" s="30"/>
      <c r="G52" s="26"/>
      <c r="H52" s="30"/>
      <c r="I52" s="26"/>
      <c r="J52" s="30"/>
      <c r="K52" s="26"/>
      <c r="L52" s="30"/>
      <c r="M52" s="44">
        <f t="shared" si="4"/>
        <v>120</v>
      </c>
      <c r="N52" s="55">
        <f t="shared" si="7"/>
        <v>120</v>
      </c>
      <c r="O52" s="65">
        <f t="shared" si="5"/>
        <v>20</v>
      </c>
      <c r="Q52" s="83">
        <f t="shared" si="6"/>
        <v>20</v>
      </c>
    </row>
    <row r="53" spans="1:17" x14ac:dyDescent="0.3">
      <c r="A53" s="92">
        <v>52</v>
      </c>
      <c r="B53" s="95" t="s">
        <v>589</v>
      </c>
      <c r="D53" s="30"/>
      <c r="E53" s="26"/>
      <c r="F53" s="30"/>
      <c r="G53" s="26"/>
      <c r="H53" s="30"/>
      <c r="I53" s="26"/>
      <c r="J53" s="30"/>
      <c r="K53" s="26">
        <v>110</v>
      </c>
      <c r="L53" s="30"/>
      <c r="M53" s="44">
        <f t="shared" si="4"/>
        <v>110</v>
      </c>
      <c r="N53" s="55">
        <f t="shared" si="7"/>
        <v>110</v>
      </c>
      <c r="O53" s="65">
        <f t="shared" si="5"/>
        <v>18.333333333333332</v>
      </c>
      <c r="Q53" s="83">
        <f t="shared" si="6"/>
        <v>18.333333333333332</v>
      </c>
    </row>
    <row r="54" spans="1:17" x14ac:dyDescent="0.3">
      <c r="A54" s="92">
        <v>53</v>
      </c>
      <c r="B54" s="96" t="s">
        <v>542</v>
      </c>
      <c r="D54" s="30"/>
      <c r="E54" s="26">
        <v>100</v>
      </c>
      <c r="F54" s="30"/>
      <c r="G54" s="26"/>
      <c r="H54" s="30"/>
      <c r="I54" s="26"/>
      <c r="J54" s="30"/>
      <c r="K54" s="26"/>
      <c r="L54" s="30"/>
      <c r="M54" s="44">
        <f t="shared" si="4"/>
        <v>100</v>
      </c>
      <c r="N54" s="55">
        <f t="shared" si="7"/>
        <v>100</v>
      </c>
      <c r="O54" s="65">
        <f t="shared" si="5"/>
        <v>16.666666666666668</v>
      </c>
      <c r="Q54" s="83">
        <f t="shared" si="6"/>
        <v>16.666666666666668</v>
      </c>
    </row>
    <row r="55" spans="1:17" x14ac:dyDescent="0.3">
      <c r="A55" s="92">
        <v>53</v>
      </c>
      <c r="B55" s="96" t="s">
        <v>515</v>
      </c>
      <c r="D55" s="30">
        <v>100</v>
      </c>
      <c r="E55" s="26"/>
      <c r="F55" s="30"/>
      <c r="G55" s="26"/>
      <c r="H55" s="31"/>
      <c r="I55" s="34"/>
      <c r="J55" s="25"/>
      <c r="K55" s="24"/>
      <c r="L55" s="25"/>
      <c r="M55" s="43">
        <f t="shared" si="4"/>
        <v>100</v>
      </c>
      <c r="N55" s="55">
        <f t="shared" si="7"/>
        <v>100</v>
      </c>
      <c r="O55" s="65">
        <f t="shared" si="5"/>
        <v>16.666666666666668</v>
      </c>
      <c r="P55" s="67"/>
      <c r="Q55" s="83">
        <f t="shared" si="6"/>
        <v>16.666666666666668</v>
      </c>
    </row>
    <row r="56" spans="1:17" x14ac:dyDescent="0.3">
      <c r="A56" s="92">
        <v>53</v>
      </c>
      <c r="B56" s="96" t="s">
        <v>511</v>
      </c>
      <c r="D56" s="30">
        <v>100</v>
      </c>
      <c r="E56" s="26"/>
      <c r="F56" s="30"/>
      <c r="G56" s="26"/>
      <c r="H56" s="30"/>
      <c r="I56" s="26"/>
      <c r="J56" s="25"/>
      <c r="K56" s="24"/>
      <c r="L56" s="25"/>
      <c r="M56" s="43">
        <f t="shared" si="4"/>
        <v>100</v>
      </c>
      <c r="N56" s="55">
        <f t="shared" si="7"/>
        <v>100</v>
      </c>
      <c r="O56" s="65">
        <f t="shared" si="5"/>
        <v>16.666666666666668</v>
      </c>
      <c r="P56" s="67"/>
      <c r="Q56" s="83">
        <f t="shared" si="6"/>
        <v>16.666666666666668</v>
      </c>
    </row>
    <row r="57" spans="1:17" x14ac:dyDescent="0.3">
      <c r="A57" s="92">
        <v>53</v>
      </c>
      <c r="B57" s="95" t="s">
        <v>590</v>
      </c>
      <c r="D57" s="30"/>
      <c r="E57" s="26"/>
      <c r="F57" s="30"/>
      <c r="G57" s="26"/>
      <c r="H57" s="30"/>
      <c r="I57" s="26"/>
      <c r="J57" s="30"/>
      <c r="K57" s="26">
        <v>100</v>
      </c>
      <c r="L57" s="30"/>
      <c r="M57" s="44">
        <f t="shared" si="4"/>
        <v>100</v>
      </c>
      <c r="N57" s="55">
        <f t="shared" si="7"/>
        <v>100</v>
      </c>
      <c r="O57" s="65">
        <f t="shared" si="5"/>
        <v>16.666666666666668</v>
      </c>
      <c r="P57" s="67"/>
      <c r="Q57" s="83">
        <f t="shared" si="6"/>
        <v>16.666666666666668</v>
      </c>
    </row>
    <row r="58" spans="1:17" x14ac:dyDescent="0.3">
      <c r="A58" s="92">
        <v>53</v>
      </c>
      <c r="B58" s="96" t="s">
        <v>570</v>
      </c>
      <c r="D58" s="30"/>
      <c r="E58" s="26"/>
      <c r="F58" s="30"/>
      <c r="G58" s="26">
        <v>100</v>
      </c>
      <c r="H58" s="30"/>
      <c r="I58" s="26"/>
      <c r="J58" s="30"/>
      <c r="K58" s="26"/>
      <c r="L58" s="30"/>
      <c r="M58" s="44">
        <f t="shared" si="4"/>
        <v>100</v>
      </c>
      <c r="N58" s="55">
        <f t="shared" si="7"/>
        <v>100</v>
      </c>
      <c r="O58" s="65">
        <f t="shared" si="5"/>
        <v>16.666666666666668</v>
      </c>
      <c r="Q58" s="83">
        <f t="shared" si="6"/>
        <v>16.666666666666668</v>
      </c>
    </row>
    <row r="59" spans="1:17" x14ac:dyDescent="0.3">
      <c r="A59" s="92">
        <v>53</v>
      </c>
      <c r="B59" s="96" t="s">
        <v>571</v>
      </c>
      <c r="D59" s="30"/>
      <c r="E59" s="26"/>
      <c r="F59" s="30"/>
      <c r="G59" s="26">
        <v>100</v>
      </c>
      <c r="H59" s="30"/>
      <c r="I59" s="26"/>
      <c r="J59" s="30"/>
      <c r="K59" s="26"/>
      <c r="L59" s="30"/>
      <c r="M59" s="44">
        <f t="shared" si="4"/>
        <v>100</v>
      </c>
      <c r="N59" s="55">
        <f t="shared" si="7"/>
        <v>100</v>
      </c>
      <c r="O59" s="65">
        <f t="shared" si="5"/>
        <v>16.666666666666668</v>
      </c>
      <c r="Q59" s="83">
        <f t="shared" si="6"/>
        <v>16.666666666666668</v>
      </c>
    </row>
    <row r="60" spans="1:17" x14ac:dyDescent="0.3">
      <c r="A60" s="92">
        <v>53</v>
      </c>
      <c r="B60" s="96" t="s">
        <v>543</v>
      </c>
      <c r="D60" s="30"/>
      <c r="E60" s="26">
        <v>100</v>
      </c>
      <c r="F60" s="30"/>
      <c r="G60" s="26"/>
      <c r="H60" s="30"/>
      <c r="I60" s="26"/>
      <c r="J60" s="30"/>
      <c r="K60" s="26"/>
      <c r="L60" s="30"/>
      <c r="M60" s="44">
        <f t="shared" si="4"/>
        <v>100</v>
      </c>
      <c r="N60" s="55">
        <f t="shared" si="7"/>
        <v>100</v>
      </c>
      <c r="O60" s="65">
        <f t="shared" si="5"/>
        <v>16.666666666666668</v>
      </c>
      <c r="Q60" s="83">
        <f t="shared" si="6"/>
        <v>16.666666666666668</v>
      </c>
    </row>
    <row r="61" spans="1:17" x14ac:dyDescent="0.3">
      <c r="A61" s="92">
        <v>60</v>
      </c>
      <c r="B61" s="96" t="s">
        <v>562</v>
      </c>
      <c r="D61" s="30"/>
      <c r="E61" s="26"/>
      <c r="F61" s="30">
        <v>45</v>
      </c>
      <c r="G61" s="26">
        <v>40</v>
      </c>
      <c r="H61" s="30"/>
      <c r="I61" s="26"/>
      <c r="J61" s="30"/>
      <c r="K61" s="26"/>
      <c r="L61" s="30"/>
      <c r="M61" s="44">
        <f t="shared" si="4"/>
        <v>85</v>
      </c>
      <c r="N61" s="55">
        <f t="shared" si="7"/>
        <v>85</v>
      </c>
      <c r="O61" s="65">
        <f t="shared" si="5"/>
        <v>14.166666666666666</v>
      </c>
      <c r="Q61" s="83">
        <f t="shared" si="6"/>
        <v>14.166666666666666</v>
      </c>
    </row>
    <row r="62" spans="1:17" x14ac:dyDescent="0.3">
      <c r="A62" s="92">
        <v>61</v>
      </c>
      <c r="B62" s="96" t="s">
        <v>569</v>
      </c>
      <c r="D62" s="30"/>
      <c r="E62" s="26"/>
      <c r="F62" s="30"/>
      <c r="G62" s="26">
        <v>40</v>
      </c>
      <c r="H62" s="30"/>
      <c r="I62" s="26"/>
      <c r="J62" s="30"/>
      <c r="K62" s="26"/>
      <c r="L62" s="30"/>
      <c r="M62" s="44">
        <f t="shared" si="4"/>
        <v>40</v>
      </c>
      <c r="N62" s="55">
        <f t="shared" si="7"/>
        <v>40</v>
      </c>
      <c r="O62" s="65">
        <f t="shared" si="5"/>
        <v>6.666666666666667</v>
      </c>
      <c r="Q62" s="83">
        <f t="shared" si="6"/>
        <v>6.666666666666667</v>
      </c>
    </row>
  </sheetData>
  <sortState ref="B2:Q62">
    <sortCondition descending="1" ref="Q2:Q6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354C-66CD-4A33-830B-CC8349CD9ACF}">
  <dimension ref="A3:H24"/>
  <sheetViews>
    <sheetView zoomScale="75" zoomScaleNormal="75" workbookViewId="0">
      <selection activeCell="C24" sqref="C24"/>
    </sheetView>
  </sheetViews>
  <sheetFormatPr defaultRowHeight="15.6" x14ac:dyDescent="0.3"/>
  <cols>
    <col min="6" max="6" width="11.19921875" style="13" customWidth="1"/>
    <col min="8" max="8" width="18.09765625" style="13" customWidth="1"/>
  </cols>
  <sheetData>
    <row r="3" spans="1:8" x14ac:dyDescent="0.3">
      <c r="A3" s="4" t="s">
        <v>112</v>
      </c>
      <c r="B3" s="3"/>
      <c r="C3" s="3"/>
      <c r="D3" s="3"/>
      <c r="E3" s="3"/>
      <c r="F3" s="12" t="s">
        <v>343</v>
      </c>
      <c r="H3" s="12" t="s">
        <v>344</v>
      </c>
    </row>
    <row r="4" spans="1:8" x14ac:dyDescent="0.3">
      <c r="A4" s="3" t="s">
        <v>336</v>
      </c>
      <c r="B4" s="3"/>
      <c r="C4" s="3"/>
      <c r="D4" s="3"/>
      <c r="E4" s="3"/>
      <c r="F4" s="12">
        <v>250</v>
      </c>
    </row>
    <row r="5" spans="1:8" x14ac:dyDescent="0.3">
      <c r="A5" s="3" t="s">
        <v>280</v>
      </c>
      <c r="B5" s="3"/>
      <c r="C5" s="3"/>
      <c r="D5" s="3"/>
      <c r="E5" s="3"/>
      <c r="F5" s="12">
        <v>210</v>
      </c>
    </row>
    <row r="6" spans="1:8" x14ac:dyDescent="0.3">
      <c r="A6" s="3" t="s">
        <v>337</v>
      </c>
      <c r="B6" s="3"/>
      <c r="C6" s="3"/>
      <c r="D6" s="3"/>
      <c r="E6" s="3"/>
      <c r="F6" s="12">
        <v>190</v>
      </c>
    </row>
    <row r="7" spans="1:8" x14ac:dyDescent="0.3">
      <c r="A7" s="3"/>
      <c r="B7" s="3"/>
      <c r="C7" s="3"/>
      <c r="D7" s="3"/>
      <c r="E7" s="3"/>
      <c r="F7" s="12"/>
    </row>
    <row r="8" spans="1:8" x14ac:dyDescent="0.3">
      <c r="A8" s="5" t="s">
        <v>338</v>
      </c>
      <c r="B8" s="3"/>
      <c r="C8" s="3"/>
      <c r="D8" s="3"/>
      <c r="E8" s="3"/>
      <c r="F8" s="12"/>
    </row>
    <row r="9" spans="1:8" x14ac:dyDescent="0.3">
      <c r="A9" s="6" t="s">
        <v>162</v>
      </c>
      <c r="B9" s="3"/>
      <c r="C9" s="3"/>
      <c r="D9" s="3"/>
      <c r="E9" s="3"/>
      <c r="F9" s="12">
        <v>90</v>
      </c>
      <c r="H9" s="12">
        <v>250</v>
      </c>
    </row>
    <row r="10" spans="1:8" x14ac:dyDescent="0.3">
      <c r="A10" s="6" t="s">
        <v>163</v>
      </c>
      <c r="B10" s="3"/>
      <c r="C10" s="3"/>
      <c r="D10" s="3"/>
      <c r="E10" s="3"/>
      <c r="F10" s="12">
        <v>40</v>
      </c>
      <c r="H10" s="12">
        <v>210</v>
      </c>
    </row>
    <row r="11" spans="1:8" x14ac:dyDescent="0.3">
      <c r="A11" s="6" t="s">
        <v>164</v>
      </c>
      <c r="B11" s="3"/>
      <c r="C11" s="3"/>
      <c r="D11" s="3"/>
      <c r="E11" s="3"/>
      <c r="F11" s="12">
        <v>35</v>
      </c>
      <c r="H11" s="12">
        <v>190</v>
      </c>
    </row>
    <row r="12" spans="1:8" x14ac:dyDescent="0.3">
      <c r="A12" s="6" t="s">
        <v>165</v>
      </c>
      <c r="B12" s="3"/>
      <c r="C12" s="3"/>
      <c r="D12" s="3"/>
      <c r="E12" s="3"/>
      <c r="F12" s="12">
        <v>30</v>
      </c>
      <c r="H12" s="12">
        <v>180</v>
      </c>
    </row>
    <row r="13" spans="1:8" x14ac:dyDescent="0.3">
      <c r="A13" s="6" t="s">
        <v>166</v>
      </c>
      <c r="B13" s="3"/>
      <c r="C13" s="3"/>
      <c r="D13" s="3"/>
      <c r="E13" s="3"/>
      <c r="F13" s="12">
        <v>25</v>
      </c>
      <c r="H13" s="12">
        <v>120</v>
      </c>
    </row>
    <row r="14" spans="1:8" x14ac:dyDescent="0.3">
      <c r="A14" s="6" t="s">
        <v>167</v>
      </c>
      <c r="B14" s="3"/>
      <c r="C14" s="3"/>
      <c r="D14" s="3"/>
      <c r="E14" s="3"/>
      <c r="F14" s="12">
        <v>14</v>
      </c>
      <c r="H14" s="12">
        <v>110</v>
      </c>
    </row>
    <row r="15" spans="1:8" x14ac:dyDescent="0.3">
      <c r="A15" s="6" t="s">
        <v>168</v>
      </c>
      <c r="B15" s="3"/>
      <c r="C15" s="3"/>
      <c r="D15" s="3"/>
      <c r="E15" s="3"/>
      <c r="F15" s="12">
        <v>13</v>
      </c>
      <c r="H15" s="12">
        <v>100</v>
      </c>
    </row>
    <row r="16" spans="1:8" x14ac:dyDescent="0.3">
      <c r="A16" s="6" t="s">
        <v>169</v>
      </c>
      <c r="B16" s="3"/>
      <c r="C16" s="3"/>
      <c r="D16" s="3"/>
      <c r="E16" s="3"/>
      <c r="F16" s="12">
        <v>12</v>
      </c>
      <c r="H16" s="12">
        <v>90</v>
      </c>
    </row>
    <row r="17" spans="1:8" x14ac:dyDescent="0.3">
      <c r="A17" s="6" t="s">
        <v>170</v>
      </c>
      <c r="B17" s="3"/>
      <c r="C17" s="3"/>
      <c r="D17" s="3"/>
      <c r="E17" s="3"/>
      <c r="F17" s="12">
        <v>11</v>
      </c>
      <c r="H17" s="12">
        <v>40</v>
      </c>
    </row>
    <row r="18" spans="1:8" x14ac:dyDescent="0.3">
      <c r="A18" s="6" t="s">
        <v>171</v>
      </c>
      <c r="B18" s="3"/>
      <c r="C18" s="3"/>
      <c r="D18" s="3"/>
      <c r="E18" s="3"/>
      <c r="F18" s="12">
        <v>10</v>
      </c>
      <c r="H18" s="12">
        <v>35</v>
      </c>
    </row>
    <row r="19" spans="1:8" x14ac:dyDescent="0.3">
      <c r="A19" s="3"/>
      <c r="B19" s="3"/>
      <c r="C19" s="3"/>
      <c r="D19" s="3"/>
      <c r="E19" s="3"/>
      <c r="F19" s="12"/>
    </row>
    <row r="20" spans="1:8" x14ac:dyDescent="0.3">
      <c r="A20" s="5" t="s">
        <v>119</v>
      </c>
      <c r="B20" s="3"/>
      <c r="C20" s="3"/>
      <c r="D20" s="3"/>
      <c r="E20" s="3"/>
      <c r="F20" s="12"/>
    </row>
    <row r="21" spans="1:8" x14ac:dyDescent="0.3">
      <c r="A21" s="3" t="s">
        <v>339</v>
      </c>
      <c r="B21" s="3"/>
      <c r="C21" s="3"/>
      <c r="D21" s="3"/>
      <c r="E21" s="3"/>
      <c r="F21" s="12">
        <v>250</v>
      </c>
    </row>
    <row r="22" spans="1:8" x14ac:dyDescent="0.3">
      <c r="A22" s="3" t="s">
        <v>340</v>
      </c>
      <c r="B22" s="3"/>
      <c r="C22" s="3"/>
      <c r="D22" s="3"/>
      <c r="E22" s="3"/>
      <c r="F22" s="12">
        <v>210</v>
      </c>
    </row>
    <row r="23" spans="1:8" x14ac:dyDescent="0.3">
      <c r="A23" s="3" t="s">
        <v>341</v>
      </c>
      <c r="B23" s="3"/>
      <c r="C23" s="3"/>
      <c r="D23" s="3"/>
      <c r="E23" s="3"/>
      <c r="F23" s="12">
        <v>190</v>
      </c>
    </row>
    <row r="24" spans="1:8" x14ac:dyDescent="0.3">
      <c r="A24" s="3" t="s">
        <v>342</v>
      </c>
      <c r="B24" s="3"/>
      <c r="C24" s="3"/>
      <c r="D24" s="3"/>
      <c r="E24" s="3"/>
      <c r="F24" s="12">
        <v>180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6F33-DDFD-4F68-9487-A95A7EEE7867}">
  <dimension ref="A3:H58"/>
  <sheetViews>
    <sheetView zoomScale="75" zoomScaleNormal="75" workbookViewId="0">
      <selection activeCell="E20" sqref="E20"/>
    </sheetView>
  </sheetViews>
  <sheetFormatPr defaultRowHeight="15.6" x14ac:dyDescent="0.3"/>
  <cols>
    <col min="1" max="4" width="8.796875" style="3"/>
    <col min="5" max="5" width="14.69921875" style="12" customWidth="1"/>
    <col min="6" max="6" width="12.796875" style="3" customWidth="1"/>
    <col min="7" max="7" width="17.8984375" style="12" customWidth="1"/>
    <col min="8" max="8" width="8.796875" style="3"/>
  </cols>
  <sheetData>
    <row r="3" spans="1:7" x14ac:dyDescent="0.3">
      <c r="A3" s="6"/>
    </row>
    <row r="4" spans="1:7" x14ac:dyDescent="0.3">
      <c r="A4" s="5" t="s">
        <v>112</v>
      </c>
      <c r="E4" s="12" t="s">
        <v>343</v>
      </c>
      <c r="G4" s="12" t="s">
        <v>344</v>
      </c>
    </row>
    <row r="5" spans="1:7" x14ac:dyDescent="0.3">
      <c r="A5" s="6" t="s">
        <v>113</v>
      </c>
      <c r="E5" s="12">
        <v>250</v>
      </c>
    </row>
    <row r="6" spans="1:7" x14ac:dyDescent="0.3">
      <c r="A6" s="6" t="s">
        <v>114</v>
      </c>
      <c r="E6" s="12">
        <v>210</v>
      </c>
    </row>
    <row r="7" spans="1:7" x14ac:dyDescent="0.3">
      <c r="A7" s="6" t="s">
        <v>115</v>
      </c>
      <c r="E7" s="12">
        <v>190</v>
      </c>
    </row>
    <row r="8" spans="1:7" x14ac:dyDescent="0.3">
      <c r="A8" s="6" t="s">
        <v>116</v>
      </c>
      <c r="E8" s="12">
        <v>190</v>
      </c>
    </row>
    <row r="9" spans="1:7" x14ac:dyDescent="0.3">
      <c r="A9" s="6" t="s">
        <v>117</v>
      </c>
      <c r="E9" s="12">
        <v>180</v>
      </c>
    </row>
    <row r="10" spans="1:7" x14ac:dyDescent="0.3">
      <c r="A10" s="6" t="s">
        <v>118</v>
      </c>
      <c r="E10" s="12">
        <v>120</v>
      </c>
    </row>
    <row r="11" spans="1:7" x14ac:dyDescent="0.3">
      <c r="A11" s="6"/>
    </row>
    <row r="12" spans="1:7" x14ac:dyDescent="0.3">
      <c r="A12" s="5" t="s">
        <v>119</v>
      </c>
    </row>
    <row r="13" spans="1:7" x14ac:dyDescent="0.3">
      <c r="A13" s="6" t="s">
        <v>120</v>
      </c>
      <c r="E13" s="12">
        <v>250</v>
      </c>
    </row>
    <row r="14" spans="1:7" x14ac:dyDescent="0.3">
      <c r="A14" s="6" t="s">
        <v>121</v>
      </c>
      <c r="E14" s="12">
        <v>210</v>
      </c>
    </row>
    <row r="15" spans="1:7" x14ac:dyDescent="0.3">
      <c r="A15" s="6" t="s">
        <v>122</v>
      </c>
      <c r="E15" s="12">
        <v>190</v>
      </c>
    </row>
    <row r="16" spans="1:7" x14ac:dyDescent="0.3">
      <c r="A16" s="6" t="s">
        <v>123</v>
      </c>
      <c r="E16" s="12">
        <v>180</v>
      </c>
    </row>
    <row r="17" spans="1:7" x14ac:dyDescent="0.3">
      <c r="A17" s="6" t="s">
        <v>124</v>
      </c>
      <c r="E17" s="12">
        <v>120</v>
      </c>
    </row>
    <row r="18" spans="1:7" x14ac:dyDescent="0.3">
      <c r="A18" s="6" t="s">
        <v>125</v>
      </c>
      <c r="E18" s="12">
        <v>120</v>
      </c>
    </row>
    <row r="19" spans="1:7" x14ac:dyDescent="0.3">
      <c r="A19" s="6" t="s">
        <v>126</v>
      </c>
      <c r="E19" s="12">
        <v>90</v>
      </c>
    </row>
    <row r="20" spans="1:7" x14ac:dyDescent="0.3">
      <c r="A20" s="6" t="s">
        <v>127</v>
      </c>
      <c r="E20" s="12">
        <v>90</v>
      </c>
    </row>
    <row r="21" spans="1:7" x14ac:dyDescent="0.3">
      <c r="A21" s="6"/>
    </row>
    <row r="22" spans="1:7" x14ac:dyDescent="0.3">
      <c r="A22" s="5" t="s">
        <v>128</v>
      </c>
    </row>
    <row r="23" spans="1:7" x14ac:dyDescent="0.3">
      <c r="A23" s="6" t="s">
        <v>129</v>
      </c>
      <c r="G23" s="12">
        <v>250</v>
      </c>
    </row>
    <row r="24" spans="1:7" x14ac:dyDescent="0.3">
      <c r="A24" s="6" t="s">
        <v>130</v>
      </c>
      <c r="G24" s="12">
        <v>210</v>
      </c>
    </row>
    <row r="25" spans="1:7" x14ac:dyDescent="0.3">
      <c r="A25" s="6" t="s">
        <v>131</v>
      </c>
      <c r="G25" s="12">
        <v>190</v>
      </c>
    </row>
    <row r="26" spans="1:7" x14ac:dyDescent="0.3">
      <c r="A26" s="6" t="s">
        <v>132</v>
      </c>
      <c r="G26" s="12">
        <v>190</v>
      </c>
    </row>
    <row r="27" spans="1:7" x14ac:dyDescent="0.3">
      <c r="A27" s="6" t="s">
        <v>133</v>
      </c>
      <c r="G27" s="12">
        <v>120</v>
      </c>
    </row>
    <row r="28" spans="1:7" x14ac:dyDescent="0.3">
      <c r="A28" s="6" t="s">
        <v>134</v>
      </c>
      <c r="G28" s="12">
        <v>120</v>
      </c>
    </row>
    <row r="29" spans="1:7" x14ac:dyDescent="0.3">
      <c r="A29" s="6" t="s">
        <v>135</v>
      </c>
      <c r="G29" s="12">
        <v>100</v>
      </c>
    </row>
    <row r="30" spans="1:7" x14ac:dyDescent="0.3">
      <c r="A30" s="6" t="s">
        <v>136</v>
      </c>
      <c r="G30" s="12">
        <v>100</v>
      </c>
    </row>
    <row r="31" spans="1:7" x14ac:dyDescent="0.3">
      <c r="A31" s="6" t="s">
        <v>137</v>
      </c>
      <c r="G31" s="12">
        <v>100</v>
      </c>
    </row>
    <row r="32" spans="1:7" x14ac:dyDescent="0.3">
      <c r="A32" s="6" t="s">
        <v>138</v>
      </c>
      <c r="G32" s="12">
        <v>100</v>
      </c>
    </row>
    <row r="33" spans="1:7" x14ac:dyDescent="0.3">
      <c r="A33" s="6" t="s">
        <v>139</v>
      </c>
      <c r="G33" s="12">
        <v>40</v>
      </c>
    </row>
    <row r="34" spans="1:7" x14ac:dyDescent="0.3">
      <c r="A34" s="6" t="s">
        <v>140</v>
      </c>
      <c r="G34" s="12">
        <v>40</v>
      </c>
    </row>
    <row r="35" spans="1:7" x14ac:dyDescent="0.3">
      <c r="A35" s="6"/>
    </row>
    <row r="36" spans="1:7" x14ac:dyDescent="0.3">
      <c r="A36" s="5" t="s">
        <v>141</v>
      </c>
    </row>
    <row r="37" spans="1:7" x14ac:dyDescent="0.3">
      <c r="A37" s="6" t="s">
        <v>142</v>
      </c>
      <c r="E37" s="12">
        <v>11</v>
      </c>
      <c r="G37" s="12">
        <v>250</v>
      </c>
    </row>
    <row r="38" spans="1:7" x14ac:dyDescent="0.3">
      <c r="A38" s="6" t="s">
        <v>143</v>
      </c>
      <c r="E38" s="12">
        <v>10</v>
      </c>
      <c r="G38" s="12">
        <v>210</v>
      </c>
    </row>
    <row r="39" spans="1:7" x14ac:dyDescent="0.3">
      <c r="A39" s="6" t="s">
        <v>144</v>
      </c>
      <c r="E39" s="12">
        <v>9</v>
      </c>
      <c r="G39" s="12">
        <v>190</v>
      </c>
    </row>
    <row r="40" spans="1:7" x14ac:dyDescent="0.3">
      <c r="A40" s="6" t="s">
        <v>145</v>
      </c>
      <c r="E40" s="12">
        <v>8</v>
      </c>
      <c r="G40" s="12">
        <v>180</v>
      </c>
    </row>
    <row r="41" spans="1:7" x14ac:dyDescent="0.3">
      <c r="A41" s="6" t="s">
        <v>146</v>
      </c>
      <c r="E41" s="12">
        <v>7</v>
      </c>
      <c r="G41" s="12">
        <v>120</v>
      </c>
    </row>
    <row r="42" spans="1:7" x14ac:dyDescent="0.3">
      <c r="A42" s="6" t="s">
        <v>147</v>
      </c>
      <c r="E42" s="12">
        <v>7</v>
      </c>
      <c r="G42" s="12">
        <v>110</v>
      </c>
    </row>
    <row r="43" spans="1:7" x14ac:dyDescent="0.3">
      <c r="A43" s="6" t="s">
        <v>135</v>
      </c>
      <c r="E43" s="12">
        <v>6</v>
      </c>
      <c r="G43" s="12">
        <v>100</v>
      </c>
    </row>
    <row r="44" spans="1:7" x14ac:dyDescent="0.3">
      <c r="A44" s="6" t="s">
        <v>148</v>
      </c>
      <c r="E44" s="12">
        <v>6</v>
      </c>
      <c r="G44" s="12">
        <v>100</v>
      </c>
    </row>
    <row r="45" spans="1:7" x14ac:dyDescent="0.3">
      <c r="A45" s="6" t="s">
        <v>149</v>
      </c>
      <c r="E45" s="12">
        <v>5</v>
      </c>
      <c r="G45" s="12">
        <v>40</v>
      </c>
    </row>
    <row r="46" spans="1:7" x14ac:dyDescent="0.3">
      <c r="A46" s="6" t="s">
        <v>150</v>
      </c>
      <c r="E46" s="12">
        <v>5</v>
      </c>
      <c r="G46" s="12">
        <v>40</v>
      </c>
    </row>
    <row r="47" spans="1:7" x14ac:dyDescent="0.3">
      <c r="A47" s="6"/>
    </row>
    <row r="48" spans="1:7" x14ac:dyDescent="0.3">
      <c r="A48" s="5" t="s">
        <v>151</v>
      </c>
    </row>
    <row r="49" spans="1:7" x14ac:dyDescent="0.3">
      <c r="A49" s="6" t="s">
        <v>152</v>
      </c>
      <c r="E49" s="12">
        <v>90</v>
      </c>
      <c r="G49" s="12">
        <v>250</v>
      </c>
    </row>
    <row r="50" spans="1:7" x14ac:dyDescent="0.3">
      <c r="A50" s="6" t="s">
        <v>153</v>
      </c>
      <c r="E50" s="12">
        <v>40</v>
      </c>
      <c r="G50" s="12">
        <v>210</v>
      </c>
    </row>
    <row r="51" spans="1:7" x14ac:dyDescent="0.3">
      <c r="A51" s="6" t="s">
        <v>154</v>
      </c>
      <c r="E51" s="12">
        <v>35</v>
      </c>
      <c r="G51" s="12">
        <v>190</v>
      </c>
    </row>
    <row r="52" spans="1:7" x14ac:dyDescent="0.3">
      <c r="A52" s="6" t="s">
        <v>155</v>
      </c>
      <c r="E52" s="12">
        <v>30</v>
      </c>
      <c r="G52" s="12">
        <v>180</v>
      </c>
    </row>
    <row r="53" spans="1:7" x14ac:dyDescent="0.3">
      <c r="A53" s="6" t="s">
        <v>156</v>
      </c>
      <c r="E53" s="12">
        <v>25</v>
      </c>
      <c r="G53" s="12">
        <v>120</v>
      </c>
    </row>
    <row r="54" spans="1:7" x14ac:dyDescent="0.3">
      <c r="A54" s="6" t="s">
        <v>157</v>
      </c>
      <c r="E54" s="12">
        <v>25</v>
      </c>
      <c r="G54" s="12">
        <v>120</v>
      </c>
    </row>
    <row r="55" spans="1:7" x14ac:dyDescent="0.3">
      <c r="A55" s="6" t="s">
        <v>158</v>
      </c>
      <c r="E55" s="12">
        <v>14</v>
      </c>
      <c r="G55" s="12">
        <v>100</v>
      </c>
    </row>
    <row r="56" spans="1:7" x14ac:dyDescent="0.3">
      <c r="A56" s="6" t="s">
        <v>159</v>
      </c>
      <c r="E56" s="12">
        <v>14</v>
      </c>
      <c r="G56" s="12">
        <v>100</v>
      </c>
    </row>
    <row r="57" spans="1:7" x14ac:dyDescent="0.3">
      <c r="A57" s="6" t="s">
        <v>160</v>
      </c>
      <c r="E57" s="12">
        <v>13</v>
      </c>
      <c r="G57" s="12">
        <v>40</v>
      </c>
    </row>
    <row r="58" spans="1:7" x14ac:dyDescent="0.3">
      <c r="A58" s="6" t="s">
        <v>161</v>
      </c>
      <c r="E58" s="12">
        <v>13</v>
      </c>
      <c r="G58" s="12">
        <v>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7FE91-E98F-41AD-9586-D97E89988126}">
  <dimension ref="A1:G48"/>
  <sheetViews>
    <sheetView zoomScale="80" zoomScaleNormal="80" workbookViewId="0">
      <selection activeCell="F29" sqref="F29"/>
    </sheetView>
  </sheetViews>
  <sheetFormatPr defaultRowHeight="15.6" x14ac:dyDescent="0.3"/>
  <cols>
    <col min="1" max="3" width="8.796875" style="3"/>
    <col min="4" max="4" width="11.8984375" style="3" customWidth="1"/>
    <col min="5" max="5" width="15.59765625" style="12" customWidth="1"/>
    <col min="6" max="6" width="6.69921875" style="3" customWidth="1"/>
    <col min="7" max="7" width="16.8984375" style="13" customWidth="1"/>
  </cols>
  <sheetData>
    <row r="1" spans="1:7" x14ac:dyDescent="0.3">
      <c r="A1" s="4" t="s">
        <v>151</v>
      </c>
    </row>
    <row r="2" spans="1:7" x14ac:dyDescent="0.3">
      <c r="A2" s="6"/>
      <c r="E2" s="12" t="s">
        <v>343</v>
      </c>
      <c r="G2" s="12" t="s">
        <v>344</v>
      </c>
    </row>
    <row r="3" spans="1:7" x14ac:dyDescent="0.3">
      <c r="A3" s="6" t="s">
        <v>173</v>
      </c>
      <c r="E3" s="12">
        <v>90</v>
      </c>
      <c r="G3" s="12">
        <v>250</v>
      </c>
    </row>
    <row r="4" spans="1:7" x14ac:dyDescent="0.3">
      <c r="A4" s="6" t="s">
        <v>174</v>
      </c>
      <c r="E4" s="12">
        <v>40</v>
      </c>
      <c r="G4" s="12">
        <v>210</v>
      </c>
    </row>
    <row r="5" spans="1:7" x14ac:dyDescent="0.3">
      <c r="A5" s="6" t="s">
        <v>175</v>
      </c>
      <c r="E5" s="12">
        <v>35</v>
      </c>
      <c r="G5" s="12">
        <v>190</v>
      </c>
    </row>
    <row r="6" spans="1:7" x14ac:dyDescent="0.3">
      <c r="A6" s="6" t="s">
        <v>176</v>
      </c>
      <c r="E6" s="12">
        <v>30</v>
      </c>
      <c r="G6" s="12">
        <v>180</v>
      </c>
    </row>
    <row r="7" spans="1:7" x14ac:dyDescent="0.3">
      <c r="A7" s="6" t="s">
        <v>177</v>
      </c>
      <c r="E7" s="12">
        <v>25</v>
      </c>
      <c r="G7" s="12">
        <v>120</v>
      </c>
    </row>
    <row r="8" spans="1:7" x14ac:dyDescent="0.3">
      <c r="A8" s="6" t="s">
        <v>178</v>
      </c>
      <c r="E8" s="12">
        <v>14</v>
      </c>
      <c r="G8" s="12">
        <v>110</v>
      </c>
    </row>
    <row r="9" spans="1:7" x14ac:dyDescent="0.3">
      <c r="A9" s="6" t="s">
        <v>179</v>
      </c>
      <c r="E9" s="12">
        <v>13</v>
      </c>
      <c r="G9" s="12">
        <v>100</v>
      </c>
    </row>
    <row r="10" spans="1:7" x14ac:dyDescent="0.3">
      <c r="A10" s="6" t="s">
        <v>477</v>
      </c>
      <c r="E10" s="12">
        <v>12</v>
      </c>
      <c r="G10" s="12">
        <v>90</v>
      </c>
    </row>
    <row r="11" spans="1:7" x14ac:dyDescent="0.3">
      <c r="A11" s="6" t="s">
        <v>180</v>
      </c>
      <c r="E11" s="12">
        <v>11</v>
      </c>
      <c r="G11" s="12">
        <v>40</v>
      </c>
    </row>
    <row r="12" spans="1:7" x14ac:dyDescent="0.3">
      <c r="A12" s="6" t="s">
        <v>181</v>
      </c>
      <c r="E12" s="12">
        <v>10</v>
      </c>
      <c r="G12" s="12">
        <v>35</v>
      </c>
    </row>
    <row r="13" spans="1:7" x14ac:dyDescent="0.3">
      <c r="A13" s="6" t="s">
        <v>182</v>
      </c>
      <c r="E13" s="12">
        <v>9</v>
      </c>
      <c r="G13" s="12">
        <v>30</v>
      </c>
    </row>
    <row r="14" spans="1:7" x14ac:dyDescent="0.3">
      <c r="A14" s="6" t="s">
        <v>183</v>
      </c>
      <c r="E14" s="12">
        <v>8</v>
      </c>
      <c r="G14" s="12">
        <v>25</v>
      </c>
    </row>
    <row r="15" spans="1:7" x14ac:dyDescent="0.3">
      <c r="A15" s="6"/>
    </row>
    <row r="16" spans="1:7" x14ac:dyDescent="0.3">
      <c r="A16" s="4" t="s">
        <v>141</v>
      </c>
    </row>
    <row r="17" spans="1:7" x14ac:dyDescent="0.3">
      <c r="A17" s="6"/>
    </row>
    <row r="18" spans="1:7" x14ac:dyDescent="0.3">
      <c r="A18" s="6" t="s">
        <v>184</v>
      </c>
      <c r="E18" s="12">
        <v>7</v>
      </c>
      <c r="G18" s="12">
        <v>250</v>
      </c>
    </row>
    <row r="19" spans="1:7" x14ac:dyDescent="0.3">
      <c r="A19" s="6" t="s">
        <v>185</v>
      </c>
      <c r="E19" s="12">
        <v>6</v>
      </c>
      <c r="G19" s="12">
        <v>210</v>
      </c>
    </row>
    <row r="20" spans="1:7" x14ac:dyDescent="0.3">
      <c r="A20" s="6" t="s">
        <v>186</v>
      </c>
      <c r="E20" s="12">
        <v>5</v>
      </c>
      <c r="G20" s="12">
        <v>190</v>
      </c>
    </row>
    <row r="21" spans="1:7" x14ac:dyDescent="0.3">
      <c r="A21" s="6" t="s">
        <v>187</v>
      </c>
      <c r="E21" s="12">
        <v>4</v>
      </c>
      <c r="G21" s="12">
        <v>180</v>
      </c>
    </row>
    <row r="22" spans="1:7" x14ac:dyDescent="0.3">
      <c r="A22" s="6" t="s">
        <v>188</v>
      </c>
      <c r="E22" s="12">
        <v>3</v>
      </c>
      <c r="G22" s="12">
        <v>120</v>
      </c>
    </row>
    <row r="23" spans="1:7" x14ac:dyDescent="0.3">
      <c r="A23" s="6" t="s">
        <v>189</v>
      </c>
      <c r="E23" s="12">
        <v>2</v>
      </c>
      <c r="G23" s="12">
        <v>110</v>
      </c>
    </row>
    <row r="24" spans="1:7" x14ac:dyDescent="0.3">
      <c r="A24" s="6" t="s">
        <v>190</v>
      </c>
      <c r="E24" s="12">
        <v>2</v>
      </c>
      <c r="G24" s="12">
        <v>100</v>
      </c>
    </row>
    <row r="26" spans="1:7" x14ac:dyDescent="0.3">
      <c r="A26" s="4" t="s">
        <v>119</v>
      </c>
    </row>
    <row r="27" spans="1:7" x14ac:dyDescent="0.3">
      <c r="A27" s="3" t="s">
        <v>120</v>
      </c>
      <c r="E27" s="12">
        <v>250</v>
      </c>
    </row>
    <row r="28" spans="1:7" x14ac:dyDescent="0.3">
      <c r="A28" s="3" t="s">
        <v>345</v>
      </c>
      <c r="E28" s="12">
        <v>210</v>
      </c>
    </row>
    <row r="29" spans="1:7" x14ac:dyDescent="0.3">
      <c r="A29" s="3" t="s">
        <v>346</v>
      </c>
      <c r="E29" s="12">
        <v>190</v>
      </c>
    </row>
    <row r="30" spans="1:7" x14ac:dyDescent="0.3">
      <c r="A30" s="3" t="s">
        <v>347</v>
      </c>
      <c r="E30" s="12">
        <v>180</v>
      </c>
    </row>
    <row r="31" spans="1:7" x14ac:dyDescent="0.3">
      <c r="A31" s="3" t="s">
        <v>348</v>
      </c>
      <c r="E31" s="12">
        <v>120</v>
      </c>
    </row>
    <row r="32" spans="1:7" x14ac:dyDescent="0.3">
      <c r="A32" s="3" t="s">
        <v>349</v>
      </c>
      <c r="E32" s="12">
        <v>110</v>
      </c>
    </row>
    <row r="34" spans="1:7" x14ac:dyDescent="0.3">
      <c r="A34" s="4" t="s">
        <v>112</v>
      </c>
    </row>
    <row r="35" spans="1:7" x14ac:dyDescent="0.3">
      <c r="A35" s="3" t="s">
        <v>350</v>
      </c>
      <c r="E35" s="12">
        <v>250</v>
      </c>
    </row>
    <row r="36" spans="1:7" x14ac:dyDescent="0.3">
      <c r="A36" s="3" t="s">
        <v>351</v>
      </c>
      <c r="E36" s="12">
        <v>210</v>
      </c>
    </row>
    <row r="37" spans="1:7" x14ac:dyDescent="0.3">
      <c r="A37" s="3" t="s">
        <v>392</v>
      </c>
      <c r="E37" s="12">
        <v>190</v>
      </c>
    </row>
    <row r="38" spans="1:7" x14ac:dyDescent="0.3">
      <c r="A38" s="3" t="s">
        <v>393</v>
      </c>
      <c r="E38" s="12">
        <v>180</v>
      </c>
    </row>
    <row r="39" spans="1:7" x14ac:dyDescent="0.3">
      <c r="A39" s="3" t="s">
        <v>394</v>
      </c>
      <c r="E39" s="12">
        <v>120</v>
      </c>
    </row>
    <row r="41" spans="1:7" x14ac:dyDescent="0.3">
      <c r="A41" s="4" t="s">
        <v>128</v>
      </c>
    </row>
    <row r="42" spans="1:7" x14ac:dyDescent="0.3">
      <c r="A42" s="3" t="s">
        <v>395</v>
      </c>
      <c r="G42" s="12">
        <v>250</v>
      </c>
    </row>
    <row r="43" spans="1:7" x14ac:dyDescent="0.3">
      <c r="A43" s="3" t="s">
        <v>396</v>
      </c>
      <c r="G43" s="12">
        <v>210</v>
      </c>
    </row>
    <row r="44" spans="1:7" x14ac:dyDescent="0.3">
      <c r="A44" s="3" t="s">
        <v>397</v>
      </c>
      <c r="G44" s="12">
        <v>190</v>
      </c>
    </row>
    <row r="45" spans="1:7" x14ac:dyDescent="0.3">
      <c r="A45" s="3" t="s">
        <v>398</v>
      </c>
      <c r="G45" s="12">
        <v>180</v>
      </c>
    </row>
    <row r="46" spans="1:7" x14ac:dyDescent="0.3">
      <c r="A46" s="3" t="s">
        <v>399</v>
      </c>
      <c r="G46" s="12">
        <v>120</v>
      </c>
    </row>
    <row r="47" spans="1:7" x14ac:dyDescent="0.3">
      <c r="A47" s="3" t="s">
        <v>400</v>
      </c>
      <c r="G47" s="12">
        <v>110</v>
      </c>
    </row>
    <row r="48" spans="1:7" x14ac:dyDescent="0.3">
      <c r="A48" s="3" t="s">
        <v>401</v>
      </c>
      <c r="G48" s="12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2B8A-CC35-473A-A6E2-F799D751DA38}">
  <dimension ref="A2:G74"/>
  <sheetViews>
    <sheetView topLeftCell="A5" zoomScale="80" zoomScaleNormal="80" workbookViewId="0">
      <selection activeCell="I25" sqref="I25"/>
    </sheetView>
  </sheetViews>
  <sheetFormatPr defaultRowHeight="15.6" x14ac:dyDescent="0.3"/>
  <cols>
    <col min="1" max="3" width="8.796875" style="8"/>
    <col min="4" max="4" width="12.796875" style="8" customWidth="1"/>
    <col min="5" max="5" width="11.09765625" style="14" customWidth="1"/>
    <col min="7" max="7" width="8.796875" style="13"/>
  </cols>
  <sheetData>
    <row r="2" spans="1:7" x14ac:dyDescent="0.3">
      <c r="A2" s="10" t="s">
        <v>192</v>
      </c>
      <c r="E2" s="12" t="s">
        <v>343</v>
      </c>
      <c r="F2" s="12"/>
      <c r="G2" s="12" t="s">
        <v>344</v>
      </c>
    </row>
    <row r="3" spans="1:7" x14ac:dyDescent="0.3">
      <c r="A3" s="8" t="s">
        <v>411</v>
      </c>
    </row>
    <row r="4" spans="1:7" x14ac:dyDescent="0.3">
      <c r="A4" s="8" t="s">
        <v>415</v>
      </c>
    </row>
    <row r="5" spans="1:7" x14ac:dyDescent="0.3">
      <c r="A5" s="8" t="s">
        <v>412</v>
      </c>
    </row>
    <row r="6" spans="1:7" x14ac:dyDescent="0.3">
      <c r="A6" s="8" t="s">
        <v>413</v>
      </c>
    </row>
    <row r="7" spans="1:7" x14ac:dyDescent="0.3">
      <c r="A7" s="3" t="s">
        <v>414</v>
      </c>
    </row>
    <row r="9" spans="1:7" x14ac:dyDescent="0.3">
      <c r="A9" s="10" t="s">
        <v>151</v>
      </c>
    </row>
    <row r="10" spans="1:7" x14ac:dyDescent="0.3">
      <c r="A10" s="9" t="s">
        <v>408</v>
      </c>
      <c r="E10" s="14">
        <v>120</v>
      </c>
      <c r="G10" s="13">
        <v>300</v>
      </c>
    </row>
    <row r="11" spans="1:7" x14ac:dyDescent="0.3">
      <c r="A11" s="9" t="s">
        <v>409</v>
      </c>
      <c r="E11" s="14">
        <v>50</v>
      </c>
      <c r="G11" s="13">
        <v>250</v>
      </c>
    </row>
    <row r="12" spans="1:7" x14ac:dyDescent="0.3">
      <c r="A12" s="9" t="s">
        <v>410</v>
      </c>
      <c r="E12" s="14">
        <v>45</v>
      </c>
      <c r="G12" s="13">
        <v>230</v>
      </c>
    </row>
    <row r="13" spans="1:7" x14ac:dyDescent="0.3">
      <c r="A13" s="9" t="s">
        <v>176</v>
      </c>
      <c r="E13" s="14">
        <v>40</v>
      </c>
      <c r="G13" s="13">
        <v>200</v>
      </c>
    </row>
    <row r="14" spans="1:7" x14ac:dyDescent="0.3">
      <c r="A14" s="9" t="s">
        <v>193</v>
      </c>
      <c r="E14" s="14">
        <v>35</v>
      </c>
      <c r="G14" s="13">
        <v>150</v>
      </c>
    </row>
    <row r="15" spans="1:7" x14ac:dyDescent="0.3">
      <c r="A15" s="9" t="s">
        <v>194</v>
      </c>
      <c r="E15" s="14">
        <v>35</v>
      </c>
      <c r="G15" s="13">
        <v>150</v>
      </c>
    </row>
    <row r="16" spans="1:7" x14ac:dyDescent="0.3">
      <c r="A16" s="9" t="s">
        <v>195</v>
      </c>
      <c r="E16" s="14">
        <v>35</v>
      </c>
      <c r="G16" s="13">
        <v>150</v>
      </c>
    </row>
    <row r="17" spans="1:7" x14ac:dyDescent="0.3">
      <c r="A17" s="9" t="s">
        <v>196</v>
      </c>
      <c r="E17" s="14">
        <v>35</v>
      </c>
      <c r="G17" s="13">
        <v>150</v>
      </c>
    </row>
    <row r="18" spans="1:7" x14ac:dyDescent="0.3">
      <c r="A18" s="9" t="s">
        <v>197</v>
      </c>
      <c r="E18" s="14">
        <v>12</v>
      </c>
      <c r="G18" s="13">
        <v>50</v>
      </c>
    </row>
    <row r="19" spans="1:7" x14ac:dyDescent="0.3">
      <c r="A19" s="9" t="s">
        <v>198</v>
      </c>
      <c r="E19" s="14">
        <v>12</v>
      </c>
      <c r="G19" s="13">
        <v>50</v>
      </c>
    </row>
    <row r="20" spans="1:7" x14ac:dyDescent="0.3">
      <c r="A20" s="9" t="s">
        <v>199</v>
      </c>
      <c r="E20" s="14">
        <v>12</v>
      </c>
      <c r="G20" s="13">
        <v>50</v>
      </c>
    </row>
    <row r="21" spans="1:7" x14ac:dyDescent="0.3">
      <c r="A21" s="9" t="s">
        <v>200</v>
      </c>
      <c r="E21" s="14">
        <v>12</v>
      </c>
      <c r="G21" s="13">
        <v>50</v>
      </c>
    </row>
    <row r="22" spans="1:7" x14ac:dyDescent="0.3">
      <c r="A22" s="9" t="s">
        <v>201</v>
      </c>
      <c r="E22" s="14">
        <v>8</v>
      </c>
      <c r="G22" s="13">
        <v>15</v>
      </c>
    </row>
    <row r="23" spans="1:7" x14ac:dyDescent="0.3">
      <c r="A23" s="9" t="s">
        <v>202</v>
      </c>
      <c r="E23" s="14">
        <v>8</v>
      </c>
      <c r="G23" s="13">
        <v>15</v>
      </c>
    </row>
    <row r="24" spans="1:7" x14ac:dyDescent="0.3">
      <c r="A24" s="9" t="s">
        <v>203</v>
      </c>
      <c r="E24" s="14">
        <v>8</v>
      </c>
      <c r="G24" s="13">
        <v>15</v>
      </c>
    </row>
    <row r="26" spans="1:7" x14ac:dyDescent="0.3">
      <c r="A26" s="10" t="s">
        <v>204</v>
      </c>
    </row>
    <row r="27" spans="1:7" x14ac:dyDescent="0.3">
      <c r="A27" s="9" t="s">
        <v>205</v>
      </c>
      <c r="E27" s="14">
        <v>7</v>
      </c>
      <c r="G27" s="13">
        <v>300</v>
      </c>
    </row>
    <row r="28" spans="1:7" x14ac:dyDescent="0.3">
      <c r="A28" s="9" t="s">
        <v>206</v>
      </c>
      <c r="E28" s="14">
        <v>6</v>
      </c>
      <c r="G28" s="13">
        <v>250</v>
      </c>
    </row>
    <row r="29" spans="1:7" x14ac:dyDescent="0.3">
      <c r="A29" s="9" t="s">
        <v>207</v>
      </c>
      <c r="E29" s="14">
        <v>5</v>
      </c>
      <c r="G29" s="13">
        <v>230</v>
      </c>
    </row>
    <row r="30" spans="1:7" x14ac:dyDescent="0.3">
      <c r="A30" s="9" t="s">
        <v>208</v>
      </c>
      <c r="E30" s="14">
        <v>4</v>
      </c>
      <c r="G30" s="13">
        <v>200</v>
      </c>
    </row>
    <row r="31" spans="1:7" x14ac:dyDescent="0.3">
      <c r="A31" s="9" t="s">
        <v>209</v>
      </c>
      <c r="E31" s="14">
        <v>3</v>
      </c>
      <c r="G31" s="13">
        <v>150</v>
      </c>
    </row>
    <row r="32" spans="1:7" x14ac:dyDescent="0.3">
      <c r="A32" s="9" t="s">
        <v>210</v>
      </c>
      <c r="E32" s="14">
        <v>3</v>
      </c>
      <c r="G32" s="13">
        <v>150</v>
      </c>
    </row>
    <row r="33" spans="1:7" x14ac:dyDescent="0.3">
      <c r="A33" s="9" t="s">
        <v>211</v>
      </c>
      <c r="E33" s="14">
        <v>3</v>
      </c>
      <c r="G33" s="13">
        <v>130</v>
      </c>
    </row>
    <row r="34" spans="1:7" x14ac:dyDescent="0.3">
      <c r="A34" s="9" t="s">
        <v>212</v>
      </c>
      <c r="E34" s="14">
        <v>3</v>
      </c>
      <c r="G34" s="13">
        <v>130</v>
      </c>
    </row>
    <row r="35" spans="1:7" x14ac:dyDescent="0.3">
      <c r="A35" s="9" t="s">
        <v>213</v>
      </c>
      <c r="E35" s="14">
        <v>3</v>
      </c>
      <c r="G35" s="13">
        <v>130</v>
      </c>
    </row>
    <row r="36" spans="1:7" x14ac:dyDescent="0.3">
      <c r="A36" s="9" t="s">
        <v>214</v>
      </c>
      <c r="E36" s="14">
        <v>3</v>
      </c>
      <c r="G36" s="13">
        <v>45</v>
      </c>
    </row>
    <row r="37" spans="1:7" x14ac:dyDescent="0.3">
      <c r="A37" s="9" t="s">
        <v>215</v>
      </c>
      <c r="E37" s="14">
        <v>3</v>
      </c>
      <c r="G37" s="13">
        <v>45</v>
      </c>
    </row>
    <row r="39" spans="1:7" x14ac:dyDescent="0.3">
      <c r="A39" s="10" t="s">
        <v>216</v>
      </c>
    </row>
    <row r="40" spans="1:7" x14ac:dyDescent="0.3">
      <c r="A40" s="9" t="s">
        <v>217</v>
      </c>
      <c r="G40" s="14">
        <v>300</v>
      </c>
    </row>
    <row r="41" spans="1:7" x14ac:dyDescent="0.3">
      <c r="A41" s="9" t="s">
        <v>218</v>
      </c>
      <c r="G41" s="14">
        <v>250</v>
      </c>
    </row>
    <row r="42" spans="1:7" x14ac:dyDescent="0.3">
      <c r="A42" s="9" t="s">
        <v>219</v>
      </c>
      <c r="G42" s="14">
        <v>230</v>
      </c>
    </row>
    <row r="43" spans="1:7" x14ac:dyDescent="0.3">
      <c r="A43" s="9" t="s">
        <v>220</v>
      </c>
      <c r="G43" s="14">
        <v>200</v>
      </c>
    </row>
    <row r="44" spans="1:7" x14ac:dyDescent="0.3">
      <c r="A44" s="9" t="s">
        <v>221</v>
      </c>
      <c r="G44" s="14">
        <v>150</v>
      </c>
    </row>
    <row r="45" spans="1:7" x14ac:dyDescent="0.3">
      <c r="A45" s="9" t="s">
        <v>222</v>
      </c>
      <c r="G45" s="14">
        <v>150</v>
      </c>
    </row>
    <row r="46" spans="1:7" x14ac:dyDescent="0.3">
      <c r="A46" s="9" t="s">
        <v>223</v>
      </c>
      <c r="G46" s="14">
        <v>150</v>
      </c>
    </row>
    <row r="47" spans="1:7" x14ac:dyDescent="0.3">
      <c r="A47" s="9" t="s">
        <v>224</v>
      </c>
      <c r="G47" s="14">
        <v>150</v>
      </c>
    </row>
    <row r="48" spans="1:7" x14ac:dyDescent="0.3">
      <c r="A48" s="9" t="s">
        <v>225</v>
      </c>
      <c r="G48" s="14">
        <v>50</v>
      </c>
    </row>
    <row r="49" spans="1:7" x14ac:dyDescent="0.3">
      <c r="A49" s="9" t="s">
        <v>226</v>
      </c>
      <c r="G49" s="14">
        <v>50</v>
      </c>
    </row>
    <row r="50" spans="1:7" x14ac:dyDescent="0.3">
      <c r="A50" s="9" t="s">
        <v>227</v>
      </c>
      <c r="G50" s="14">
        <v>40</v>
      </c>
    </row>
    <row r="51" spans="1:7" x14ac:dyDescent="0.3">
      <c r="A51" s="9" t="s">
        <v>228</v>
      </c>
      <c r="G51" s="14">
        <v>40</v>
      </c>
    </row>
    <row r="52" spans="1:7" x14ac:dyDescent="0.3">
      <c r="A52" s="9" t="s">
        <v>229</v>
      </c>
      <c r="G52" s="14">
        <v>40</v>
      </c>
    </row>
    <row r="53" spans="1:7" x14ac:dyDescent="0.3">
      <c r="A53" s="9" t="s">
        <v>230</v>
      </c>
      <c r="G53" s="14">
        <v>40</v>
      </c>
    </row>
    <row r="54" spans="1:7" x14ac:dyDescent="0.3">
      <c r="A54" s="9" t="s">
        <v>231</v>
      </c>
      <c r="G54" s="14">
        <v>40</v>
      </c>
    </row>
    <row r="55" spans="1:7" x14ac:dyDescent="0.3">
      <c r="A55" s="9" t="s">
        <v>232</v>
      </c>
      <c r="G55" s="14">
        <v>12</v>
      </c>
    </row>
    <row r="56" spans="1:7" x14ac:dyDescent="0.3">
      <c r="A56" s="9" t="s">
        <v>233</v>
      </c>
      <c r="G56" s="14">
        <v>12</v>
      </c>
    </row>
    <row r="57" spans="1:7" x14ac:dyDescent="0.3">
      <c r="A57" s="9" t="s">
        <v>234</v>
      </c>
      <c r="G57" s="14">
        <v>12</v>
      </c>
    </row>
    <row r="58" spans="1:7" x14ac:dyDescent="0.3">
      <c r="A58" s="9" t="s">
        <v>235</v>
      </c>
      <c r="G58" s="14">
        <v>12</v>
      </c>
    </row>
    <row r="59" spans="1:7" x14ac:dyDescent="0.3">
      <c r="A59" s="9" t="s">
        <v>236</v>
      </c>
      <c r="G59" s="14">
        <v>12</v>
      </c>
    </row>
    <row r="61" spans="1:7" x14ac:dyDescent="0.3">
      <c r="A61" s="10" t="s">
        <v>402</v>
      </c>
    </row>
    <row r="62" spans="1:7" x14ac:dyDescent="0.3">
      <c r="A62" s="8" t="s">
        <v>403</v>
      </c>
      <c r="E62" s="14">
        <v>300</v>
      </c>
    </row>
    <row r="63" spans="1:7" x14ac:dyDescent="0.3">
      <c r="A63" s="8" t="s">
        <v>404</v>
      </c>
      <c r="E63" s="14">
        <v>250</v>
      </c>
    </row>
    <row r="64" spans="1:7" x14ac:dyDescent="0.3">
      <c r="A64" s="8" t="s">
        <v>406</v>
      </c>
      <c r="E64" s="14">
        <v>230</v>
      </c>
    </row>
    <row r="65" spans="1:5" x14ac:dyDescent="0.3">
      <c r="A65" s="8" t="s">
        <v>405</v>
      </c>
      <c r="E65" s="14">
        <v>200</v>
      </c>
    </row>
    <row r="67" spans="1:5" x14ac:dyDescent="0.3">
      <c r="A67" s="10" t="s">
        <v>119</v>
      </c>
    </row>
    <row r="68" spans="1:5" x14ac:dyDescent="0.3">
      <c r="A68" s="8" t="s">
        <v>113</v>
      </c>
      <c r="E68" s="14">
        <v>300</v>
      </c>
    </row>
    <row r="69" spans="1:5" x14ac:dyDescent="0.3">
      <c r="A69" s="8" t="s">
        <v>607</v>
      </c>
      <c r="E69" s="14">
        <v>250</v>
      </c>
    </row>
    <row r="70" spans="1:5" x14ac:dyDescent="0.3">
      <c r="A70" s="8" t="s">
        <v>407</v>
      </c>
      <c r="E70" s="14">
        <v>230</v>
      </c>
    </row>
    <row r="71" spans="1:5" x14ac:dyDescent="0.3">
      <c r="A71" s="8" t="s">
        <v>242</v>
      </c>
      <c r="E71" s="14">
        <v>200</v>
      </c>
    </row>
    <row r="73" spans="1:5" x14ac:dyDescent="0.3">
      <c r="A73" s="9"/>
    </row>
    <row r="74" spans="1:5" x14ac:dyDescent="0.3">
      <c r="A7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Ranglista Férfi</vt:lpstr>
      <vt:lpstr>Ranglista Női</vt:lpstr>
      <vt:lpstr>Ranglista Vegyes</vt:lpstr>
      <vt:lpstr>Ranglista B kategória</vt:lpstr>
      <vt:lpstr>Ranglista Amatőr</vt:lpstr>
      <vt:lpstr>240608 MESE</vt:lpstr>
      <vt:lpstr>240706 Akarattya</vt:lpstr>
      <vt:lpstr>240804 Csopak</vt:lpstr>
      <vt:lpstr>240824-25 OB Boglár</vt:lpstr>
      <vt:lpstr>240928 Göd</vt:lpstr>
      <vt:lpstr>250112 SandLand</vt:lpstr>
      <vt:lpstr>250302 OB MESE</vt:lpstr>
      <vt:lpstr>250419 Bp Garden</vt:lpstr>
      <vt:lpstr>250426 Bp Garden</vt:lpstr>
      <vt:lpstr>250518 Csepel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Miklós Tállay</dc:creator>
  <cp:lastModifiedBy>Péter Bor</cp:lastModifiedBy>
  <dcterms:created xsi:type="dcterms:W3CDTF">2022-09-08T10:04:41Z</dcterms:created>
  <dcterms:modified xsi:type="dcterms:W3CDTF">2025-06-03T19:46:08Z</dcterms:modified>
</cp:coreProperties>
</file>